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7005" activeTab="0"/>
  </bookViews>
  <sheets>
    <sheet name=" загальный  фонд" sheetId="1" r:id="rId1"/>
    <sheet name="спец.фонд" sheetId="2" r:id="rId2"/>
  </sheets>
  <definedNames>
    <definedName name="_xlnm.Print_Area" localSheetId="0">' загальный  фонд'!$A$1:$L$71</definedName>
    <definedName name="_xlnm.Print_Area" localSheetId="1">'спец.фонд'!$A$1:$J$68</definedName>
  </definedNames>
  <calcPr fullCalcOnLoad="1"/>
</workbook>
</file>

<file path=xl/sharedStrings.xml><?xml version="1.0" encoding="utf-8"?>
<sst xmlns="http://schemas.openxmlformats.org/spreadsheetml/2006/main" count="70" uniqueCount="31">
  <si>
    <t>План натуральних показників на звітний місяць</t>
  </si>
  <si>
    <t>з нарастаючим підсумком</t>
  </si>
  <si>
    <t>за місяць</t>
  </si>
  <si>
    <t>Тариф</t>
  </si>
  <si>
    <t>Постачальник</t>
  </si>
  <si>
    <t>Проведено розрахунків</t>
  </si>
  <si>
    <t>у т.ч. по КФК</t>
  </si>
  <si>
    <r>
      <t>2271</t>
    </r>
    <r>
      <rPr>
        <sz val="14"/>
        <rFont val="Times New Roman"/>
        <family val="1"/>
      </rPr>
      <t>- тепло усього</t>
    </r>
  </si>
  <si>
    <r>
      <t>2272</t>
    </r>
    <r>
      <rPr>
        <sz val="14"/>
        <rFont val="Times New Roman"/>
        <family val="1"/>
      </rPr>
      <t>- водопостачання усього</t>
    </r>
  </si>
  <si>
    <r>
      <t>2272</t>
    </r>
    <r>
      <rPr>
        <sz val="14"/>
        <rFont val="Times New Roman"/>
        <family val="1"/>
      </rPr>
      <t>- водовідведення усього</t>
    </r>
  </si>
  <si>
    <r>
      <t>2273</t>
    </r>
    <r>
      <rPr>
        <sz val="14"/>
        <rFont val="Times New Roman"/>
        <family val="1"/>
      </rPr>
      <t>- електроенергія усього</t>
    </r>
  </si>
  <si>
    <r>
      <t>2274</t>
    </r>
    <r>
      <rPr>
        <sz val="14"/>
        <rFont val="Times New Roman"/>
        <family val="1"/>
      </rPr>
      <t>- газ усього</t>
    </r>
  </si>
  <si>
    <r>
      <t>2275</t>
    </r>
    <r>
      <rPr>
        <sz val="14"/>
        <rFont val="Times New Roman"/>
        <family val="1"/>
      </rPr>
      <t>- інші енергоносії усього</t>
    </r>
  </si>
  <si>
    <t>Факт натуральних показників</t>
  </si>
  <si>
    <r>
      <t>2272</t>
    </r>
    <r>
      <rPr>
        <sz val="14"/>
        <rFont val="Times New Roman"/>
        <family val="1"/>
      </rPr>
      <t>- усього</t>
    </r>
  </si>
  <si>
    <t xml:space="preserve">Затвердженно розписом на рік (з урахуванням змін) </t>
  </si>
  <si>
    <t>Депертамент Луганськвода</t>
  </si>
  <si>
    <t>Межрайгаз</t>
  </si>
  <si>
    <t>Райсовет</t>
  </si>
  <si>
    <t>,</t>
  </si>
  <si>
    <t>ФОП Мосиященко В.Ф.</t>
  </si>
  <si>
    <t>Богатирь 5062</t>
  </si>
  <si>
    <t>Возраждение5062</t>
  </si>
  <si>
    <t>у т.ч. по КПК</t>
  </si>
  <si>
    <t>ТОВ Євро-схід</t>
  </si>
  <si>
    <t>Центроград-Попасная</t>
  </si>
  <si>
    <t>5062   уголь Салют</t>
  </si>
  <si>
    <t>ФОП</t>
  </si>
  <si>
    <t>ДШМ</t>
  </si>
  <si>
    <t>Данні про спожиті енергоносіЇ по Виконкому Попаснянської  міської  ради  за   жовтень   2020 року  по загальному фонду</t>
  </si>
  <si>
    <t>Данні про спожиті енергоносіЇ по Виконкому Попаснянської  міської  ради  за     жовтень  2020 року  по спеціальному фонду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</si>
</sst>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u val="single"/>
      <sz val="12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190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75" zoomScaleNormal="75" zoomScaleSheetLayoutView="50" workbookViewId="0" topLeftCell="A31">
      <selection activeCell="I58" sqref="I58"/>
    </sheetView>
  </sheetViews>
  <sheetFormatPr defaultColWidth="9.00390625" defaultRowHeight="12.75"/>
  <cols>
    <col min="1" max="1" width="24.375" style="0" customWidth="1"/>
    <col min="2" max="2" width="17.75390625" style="0" customWidth="1"/>
    <col min="3" max="3" width="23.00390625" style="0" customWidth="1"/>
    <col min="4" max="4" width="12.875" style="0" customWidth="1"/>
    <col min="5" max="5" width="17.625" style="0" customWidth="1"/>
    <col min="6" max="6" width="13.625" style="0" customWidth="1"/>
    <col min="7" max="7" width="13.00390625" style="0" customWidth="1"/>
    <col min="8" max="8" width="20.625" style="0" customWidth="1"/>
    <col min="9" max="9" width="35.125" style="0" customWidth="1"/>
    <col min="10" max="10" width="77.125" style="0" customWidth="1"/>
  </cols>
  <sheetData>
    <row r="1" spans="1:10" ht="27.7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38.25" customHeight="1">
      <c r="A2" s="3"/>
      <c r="B2" s="15"/>
      <c r="C2" s="15"/>
      <c r="D2" s="54" t="s">
        <v>13</v>
      </c>
      <c r="E2" s="54"/>
      <c r="F2" s="55" t="s">
        <v>3</v>
      </c>
      <c r="G2" s="55" t="s">
        <v>5</v>
      </c>
      <c r="H2" s="55"/>
      <c r="I2" s="54" t="s">
        <v>4</v>
      </c>
      <c r="J2" s="1"/>
    </row>
    <row r="3" spans="1:10" ht="81" customHeight="1">
      <c r="A3" s="3"/>
      <c r="B3" s="16" t="s">
        <v>0</v>
      </c>
      <c r="C3" s="16" t="s">
        <v>15</v>
      </c>
      <c r="D3" s="15" t="s">
        <v>2</v>
      </c>
      <c r="E3" s="16" t="s">
        <v>1</v>
      </c>
      <c r="F3" s="55"/>
      <c r="G3" s="16" t="s">
        <v>2</v>
      </c>
      <c r="H3" s="16" t="s">
        <v>1</v>
      </c>
      <c r="I3" s="54"/>
      <c r="J3" s="1"/>
    </row>
    <row r="4" spans="1:9" ht="18.75">
      <c r="A4" s="30" t="s">
        <v>7</v>
      </c>
      <c r="B4" s="20">
        <f>B6+B7+B8+B9</f>
        <v>0</v>
      </c>
      <c r="C4" s="20">
        <f>C6+C7+C8+C9</f>
        <v>0</v>
      </c>
      <c r="D4" s="20">
        <f>D6+D7+D8+D9</f>
        <v>0</v>
      </c>
      <c r="E4" s="20">
        <f>E6+E7+E8+E9</f>
        <v>125.591</v>
      </c>
      <c r="F4" s="31"/>
      <c r="G4" s="20">
        <f>G6+G7+G8+G9</f>
        <v>0</v>
      </c>
      <c r="H4" s="50">
        <f>H6+H7+H8+H9</f>
        <v>256402.28</v>
      </c>
      <c r="I4" s="31"/>
    </row>
    <row r="5" spans="1:9" ht="18.75">
      <c r="A5" s="32" t="s">
        <v>23</v>
      </c>
      <c r="B5" s="20"/>
      <c r="C5" s="28"/>
      <c r="D5" s="28"/>
      <c r="E5" s="28"/>
      <c r="F5" s="28"/>
      <c r="G5" s="28"/>
      <c r="H5" s="28"/>
      <c r="I5" s="32"/>
    </row>
    <row r="6" spans="1:10" ht="18.75">
      <c r="A6" s="32">
        <v>150</v>
      </c>
      <c r="B6" s="20"/>
      <c r="C6" s="28"/>
      <c r="D6" s="28"/>
      <c r="E6" s="28">
        <v>125.591</v>
      </c>
      <c r="F6" s="28">
        <v>2041.53</v>
      </c>
      <c r="G6" s="28"/>
      <c r="H6" s="28">
        <v>256402.28</v>
      </c>
      <c r="I6" s="32" t="s">
        <v>20</v>
      </c>
      <c r="J6" s="2"/>
    </row>
    <row r="7" spans="1:9" ht="18.75">
      <c r="A7" s="31"/>
      <c r="B7" s="20">
        <v>0</v>
      </c>
      <c r="C7" s="28"/>
      <c r="D7" s="28"/>
      <c r="E7" s="33"/>
      <c r="F7" s="28"/>
      <c r="G7" s="28"/>
      <c r="H7" s="28"/>
      <c r="I7" s="32"/>
    </row>
    <row r="8" spans="1:9" ht="18.75">
      <c r="A8" s="32"/>
      <c r="B8" s="20"/>
      <c r="C8" s="28"/>
      <c r="D8" s="28"/>
      <c r="E8" s="28"/>
      <c r="F8" s="28"/>
      <c r="G8" s="28"/>
      <c r="H8" s="34"/>
      <c r="I8" s="32"/>
    </row>
    <row r="9" spans="1:9" ht="18.75">
      <c r="A9" s="32"/>
      <c r="B9" s="20"/>
      <c r="C9" s="28"/>
      <c r="D9" s="28"/>
      <c r="E9" s="28"/>
      <c r="F9" s="28"/>
      <c r="G9" s="28"/>
      <c r="H9" s="28"/>
      <c r="I9" s="32"/>
    </row>
    <row r="10" spans="1:9" ht="18.75">
      <c r="A10" s="32"/>
      <c r="B10" s="20"/>
      <c r="C10" s="28"/>
      <c r="D10" s="28"/>
      <c r="E10" s="28"/>
      <c r="F10" s="28"/>
      <c r="G10" s="28"/>
      <c r="H10" s="28"/>
      <c r="I10" s="32"/>
    </row>
    <row r="11" spans="1:9" ht="18.75">
      <c r="A11" s="30" t="s">
        <v>14</v>
      </c>
      <c r="B11" s="35">
        <f>B13+B14+B15</f>
        <v>0</v>
      </c>
      <c r="C11" s="35">
        <f>C13+C14+C15+C16</f>
        <v>0</v>
      </c>
      <c r="D11" s="35">
        <f>D13+D14+D15</f>
        <v>28</v>
      </c>
      <c r="E11" s="35">
        <f>E13+E14+E15+E16</f>
        <v>308.89</v>
      </c>
      <c r="F11" s="35"/>
      <c r="G11" s="35">
        <f>G13+G14+G15+G16</f>
        <v>930.72</v>
      </c>
      <c r="H11" s="36">
        <f>H13+H14+H15+H16</f>
        <v>10267.06</v>
      </c>
      <c r="I11" s="32"/>
    </row>
    <row r="12" spans="1:9" ht="18.75">
      <c r="A12" s="32" t="s">
        <v>23</v>
      </c>
      <c r="B12" s="28"/>
      <c r="C12" s="28"/>
      <c r="D12" s="28"/>
      <c r="E12" s="28"/>
      <c r="F12" s="28"/>
      <c r="G12" s="28"/>
      <c r="H12" s="28"/>
      <c r="I12" s="32"/>
    </row>
    <row r="13" spans="1:9" ht="18.75">
      <c r="A13" s="32">
        <v>150</v>
      </c>
      <c r="B13" s="28">
        <f aca="true" t="shared" si="0" ref="B13:C16">B20+B27</f>
        <v>0</v>
      </c>
      <c r="C13" s="28">
        <f t="shared" si="0"/>
        <v>0</v>
      </c>
      <c r="D13" s="28">
        <f aca="true" t="shared" si="1" ref="D13:E16">D20</f>
        <v>14</v>
      </c>
      <c r="E13" s="28">
        <f t="shared" si="1"/>
        <v>100.63</v>
      </c>
      <c r="F13" s="28"/>
      <c r="G13" s="34">
        <f aca="true" t="shared" si="2" ref="G13:H16">G20+G27</f>
        <v>465.36</v>
      </c>
      <c r="H13" s="34">
        <f>H20+H27</f>
        <v>3344.48</v>
      </c>
      <c r="I13" s="32" t="s">
        <v>16</v>
      </c>
    </row>
    <row r="14" spans="1:9" ht="18.75">
      <c r="A14" s="31"/>
      <c r="B14" s="28">
        <f t="shared" si="0"/>
        <v>0</v>
      </c>
      <c r="C14" s="28">
        <f t="shared" si="0"/>
        <v>0</v>
      </c>
      <c r="D14" s="28">
        <f t="shared" si="1"/>
        <v>0</v>
      </c>
      <c r="E14" s="28">
        <f t="shared" si="1"/>
        <v>0</v>
      </c>
      <c r="F14" s="28"/>
      <c r="G14" s="28">
        <f t="shared" si="2"/>
        <v>0</v>
      </c>
      <c r="H14" s="52">
        <f t="shared" si="2"/>
        <v>0</v>
      </c>
      <c r="I14" s="32" t="s">
        <v>16</v>
      </c>
    </row>
    <row r="15" spans="1:9" ht="18.75">
      <c r="A15" s="32">
        <v>5062</v>
      </c>
      <c r="B15" s="28">
        <f t="shared" si="0"/>
        <v>0</v>
      </c>
      <c r="C15" s="28">
        <f>C22+C29</f>
        <v>0</v>
      </c>
      <c r="D15" s="28">
        <f t="shared" si="1"/>
        <v>14</v>
      </c>
      <c r="E15" s="28">
        <f t="shared" si="1"/>
        <v>192</v>
      </c>
      <c r="F15" s="28"/>
      <c r="G15" s="28">
        <f t="shared" si="2"/>
        <v>465.36</v>
      </c>
      <c r="H15" s="34">
        <f t="shared" si="2"/>
        <v>6382.08</v>
      </c>
      <c r="I15" s="32" t="s">
        <v>16</v>
      </c>
    </row>
    <row r="16" spans="1:9" ht="18.75">
      <c r="A16" s="32">
        <v>180</v>
      </c>
      <c r="B16" s="28">
        <f t="shared" si="0"/>
        <v>0</v>
      </c>
      <c r="C16" s="28">
        <f t="shared" si="0"/>
        <v>0</v>
      </c>
      <c r="D16" s="28">
        <f t="shared" si="1"/>
        <v>0</v>
      </c>
      <c r="E16" s="28">
        <f t="shared" si="1"/>
        <v>16.26</v>
      </c>
      <c r="F16" s="28"/>
      <c r="G16" s="28">
        <f t="shared" si="2"/>
        <v>0</v>
      </c>
      <c r="H16" s="34">
        <f t="shared" si="2"/>
        <v>540.5</v>
      </c>
      <c r="I16" s="32" t="s">
        <v>16</v>
      </c>
    </row>
    <row r="17" spans="1:9" ht="18.75">
      <c r="A17" s="30"/>
      <c r="B17" s="28"/>
      <c r="C17" s="28"/>
      <c r="D17" s="28"/>
      <c r="E17" s="28"/>
      <c r="F17" s="28"/>
      <c r="G17" s="28"/>
      <c r="H17" s="28"/>
      <c r="I17" s="32"/>
    </row>
    <row r="18" spans="1:15" ht="56.25">
      <c r="A18" s="30" t="s">
        <v>8</v>
      </c>
      <c r="B18" s="28">
        <f>B20+B21+B22</f>
        <v>0</v>
      </c>
      <c r="C18" s="28"/>
      <c r="D18" s="28">
        <f>D20+D21+D22</f>
        <v>28</v>
      </c>
      <c r="E18" s="28">
        <f>E20+E21+E22+E23</f>
        <v>308.89</v>
      </c>
      <c r="F18" s="28"/>
      <c r="G18" s="28">
        <f>G20+G21+G22</f>
        <v>309.12</v>
      </c>
      <c r="H18" s="28">
        <f>H20+H21+H22</f>
        <v>3230.64</v>
      </c>
      <c r="I18" s="32"/>
      <c r="J18" s="29"/>
      <c r="K18" s="29"/>
      <c r="L18" s="29"/>
      <c r="M18" s="29"/>
      <c r="N18" s="29"/>
      <c r="O18" s="29"/>
    </row>
    <row r="19" spans="1:15" ht="20.25">
      <c r="A19" s="32" t="s">
        <v>23</v>
      </c>
      <c r="B19" s="28"/>
      <c r="C19" s="28"/>
      <c r="D19" s="28"/>
      <c r="E19" s="28"/>
      <c r="F19" s="28"/>
      <c r="G19" s="28"/>
      <c r="H19" s="28"/>
      <c r="I19" s="32"/>
      <c r="J19" s="29"/>
      <c r="K19" s="29"/>
      <c r="L19" s="29"/>
      <c r="M19" s="29"/>
      <c r="N19" s="29"/>
      <c r="O19" s="29"/>
    </row>
    <row r="20" spans="1:9" ht="18.75">
      <c r="A20" s="32">
        <v>150</v>
      </c>
      <c r="B20" s="28"/>
      <c r="C20" s="28"/>
      <c r="D20" s="28">
        <v>14</v>
      </c>
      <c r="E20" s="28">
        <v>100.63</v>
      </c>
      <c r="F20" s="28">
        <v>11.04</v>
      </c>
      <c r="G20" s="34">
        <v>154.56</v>
      </c>
      <c r="H20" s="28">
        <v>1110.96</v>
      </c>
      <c r="I20" s="32"/>
    </row>
    <row r="21" spans="1:9" ht="18.75">
      <c r="A21" s="31"/>
      <c r="B21" s="28"/>
      <c r="C21" s="28"/>
      <c r="D21" s="28"/>
      <c r="E21" s="28"/>
      <c r="F21" s="28">
        <v>11.04</v>
      </c>
      <c r="G21" s="34"/>
      <c r="H21" s="28"/>
      <c r="I21" s="32"/>
    </row>
    <row r="22" spans="1:9" ht="18.75">
      <c r="A22" s="32">
        <v>5062</v>
      </c>
      <c r="B22" s="28"/>
      <c r="C22" s="34"/>
      <c r="D22" s="28">
        <v>14</v>
      </c>
      <c r="E22" s="28">
        <v>192</v>
      </c>
      <c r="F22" s="28">
        <v>11.04</v>
      </c>
      <c r="G22" s="28">
        <v>154.56</v>
      </c>
      <c r="H22" s="28">
        <v>2119.68</v>
      </c>
      <c r="I22" s="32"/>
    </row>
    <row r="23" spans="1:9" ht="18.75">
      <c r="A23" s="31">
        <v>180</v>
      </c>
      <c r="B23" s="28"/>
      <c r="C23" s="28"/>
      <c r="D23" s="28"/>
      <c r="E23" s="28">
        <v>16.26</v>
      </c>
      <c r="F23" s="28">
        <v>11.04</v>
      </c>
      <c r="G23" s="28"/>
      <c r="H23" s="28">
        <v>179.51</v>
      </c>
      <c r="I23" s="32"/>
    </row>
    <row r="24" spans="1:9" ht="18.75">
      <c r="A24" s="30"/>
      <c r="B24" s="28"/>
      <c r="C24" s="28"/>
      <c r="D24" s="28"/>
      <c r="E24" s="28"/>
      <c r="F24" s="28"/>
      <c r="G24" s="28"/>
      <c r="H24" s="28"/>
      <c r="I24" s="32"/>
    </row>
    <row r="25" spans="1:9" ht="56.25">
      <c r="A25" s="30" t="s">
        <v>9</v>
      </c>
      <c r="B25" s="28"/>
      <c r="C25" s="28"/>
      <c r="D25" s="28">
        <f>D27+D28+D29</f>
        <v>28</v>
      </c>
      <c r="E25" s="28"/>
      <c r="F25" s="28"/>
      <c r="G25" s="34">
        <f>G27+G28+G29</f>
        <v>621.6</v>
      </c>
      <c r="H25" s="34">
        <f>H27+H28+H29</f>
        <v>6495.92</v>
      </c>
      <c r="I25" s="32"/>
    </row>
    <row r="26" spans="1:9" ht="18.75">
      <c r="A26" s="32" t="s">
        <v>23</v>
      </c>
      <c r="B26" s="28"/>
      <c r="C26" s="28"/>
      <c r="D26" s="28"/>
      <c r="E26" s="28"/>
      <c r="F26" s="28"/>
      <c r="G26" s="28"/>
      <c r="H26" s="28"/>
      <c r="I26" s="32"/>
    </row>
    <row r="27" spans="1:9" ht="18" customHeight="1">
      <c r="A27" s="32">
        <v>150</v>
      </c>
      <c r="B27" s="28"/>
      <c r="C27" s="28"/>
      <c r="D27" s="28">
        <v>14</v>
      </c>
      <c r="E27" s="28">
        <v>100.63</v>
      </c>
      <c r="F27" s="34">
        <v>22.2</v>
      </c>
      <c r="G27" s="28">
        <v>310.8</v>
      </c>
      <c r="H27" s="28">
        <v>2233.52</v>
      </c>
      <c r="I27" s="32"/>
    </row>
    <row r="28" spans="1:9" ht="18.75">
      <c r="A28" s="31"/>
      <c r="B28" s="28"/>
      <c r="C28" s="28"/>
      <c r="D28" s="28"/>
      <c r="E28" s="28"/>
      <c r="F28" s="34">
        <v>22.2</v>
      </c>
      <c r="G28" s="28"/>
      <c r="H28" s="28"/>
      <c r="I28" s="32"/>
    </row>
    <row r="29" spans="1:9" ht="18.75">
      <c r="A29" s="32">
        <v>5062</v>
      </c>
      <c r="B29" s="28"/>
      <c r="C29" s="28"/>
      <c r="D29" s="28">
        <v>14</v>
      </c>
      <c r="E29" s="28">
        <v>192</v>
      </c>
      <c r="F29" s="34">
        <v>22.2</v>
      </c>
      <c r="G29" s="34">
        <v>310.8</v>
      </c>
      <c r="H29" s="34">
        <v>4262.4</v>
      </c>
      <c r="I29" s="32"/>
    </row>
    <row r="30" spans="1:9" ht="18.75">
      <c r="A30" s="32">
        <v>180</v>
      </c>
      <c r="B30" s="28"/>
      <c r="C30" s="28"/>
      <c r="D30" s="28"/>
      <c r="E30" s="28">
        <f>E23</f>
        <v>16.26</v>
      </c>
      <c r="F30" s="34">
        <v>22.2</v>
      </c>
      <c r="G30" s="28"/>
      <c r="H30" s="28">
        <v>360.99</v>
      </c>
      <c r="I30" s="32"/>
    </row>
    <row r="31" spans="1:9" ht="18.75">
      <c r="A31" s="30"/>
      <c r="B31" s="28"/>
      <c r="C31" s="28"/>
      <c r="D31" s="28"/>
      <c r="E31" s="28"/>
      <c r="F31" s="28"/>
      <c r="G31" s="28"/>
      <c r="H31" s="28"/>
      <c r="I31" s="32"/>
    </row>
    <row r="32" spans="1:9" ht="18.75">
      <c r="A32" s="32"/>
      <c r="B32" s="28"/>
      <c r="C32" s="28"/>
      <c r="D32" s="28"/>
      <c r="E32" s="28"/>
      <c r="F32" s="28"/>
      <c r="G32" s="28"/>
      <c r="H32" s="28"/>
      <c r="I32" s="32"/>
    </row>
    <row r="33" spans="1:9" ht="56.25">
      <c r="A33" s="30" t="s">
        <v>10</v>
      </c>
      <c r="B33" s="35">
        <f>B35+B36+B37+B38+B39+B40+B41+B42+B43</f>
        <v>0</v>
      </c>
      <c r="C33" s="35">
        <f>C35+C36+C37+C38+C39+C40+C41+C42+C43</f>
        <v>0</v>
      </c>
      <c r="D33" s="36">
        <f>D35+D36+D37+D38+D39+D40+D41+D42+D43+D44</f>
        <v>21234.004330000003</v>
      </c>
      <c r="E33" s="36">
        <f>E35+E36+E37+E38+E39+E40+E41+E42+E43+E44</f>
        <v>244226.87600000002</v>
      </c>
      <c r="F33" s="35"/>
      <c r="G33" s="36">
        <f>G35+G36+G37+G38+G39+G40+G41+G42+G43+G44</f>
        <v>69520.38</v>
      </c>
      <c r="H33" s="36">
        <f>H35+H36+H37+H38+H39+H40+H41+H42+H43+H44</f>
        <v>789760.39</v>
      </c>
      <c r="I33" s="28"/>
    </row>
    <row r="34" spans="1:9" ht="18.75">
      <c r="A34" s="32" t="s">
        <v>23</v>
      </c>
      <c r="B34" s="28"/>
      <c r="C34" s="28"/>
      <c r="D34" s="28"/>
      <c r="E34" s="28"/>
      <c r="F34" s="28"/>
      <c r="G34" s="28"/>
      <c r="H34" s="28"/>
      <c r="I34" s="32"/>
    </row>
    <row r="35" spans="1:10" ht="20.25">
      <c r="A35" s="32">
        <v>150</v>
      </c>
      <c r="B35" s="28"/>
      <c r="C35" s="28"/>
      <c r="D35" s="28">
        <v>-143.813</v>
      </c>
      <c r="E35" s="28">
        <v>17624.3507</v>
      </c>
      <c r="F35" s="28">
        <v>3.27821</v>
      </c>
      <c r="G35" s="28">
        <v>-471.45</v>
      </c>
      <c r="H35" s="34">
        <v>56834.43</v>
      </c>
      <c r="I35" s="32" t="s">
        <v>24</v>
      </c>
      <c r="J35" s="51"/>
    </row>
    <row r="36" spans="1:10" ht="18.75">
      <c r="A36" s="31"/>
      <c r="B36" s="28"/>
      <c r="C36" s="28"/>
      <c r="D36" s="28"/>
      <c r="E36" s="28"/>
      <c r="F36" s="28"/>
      <c r="G36" s="34"/>
      <c r="H36" s="28"/>
      <c r="I36" s="32"/>
      <c r="J36" s="48"/>
    </row>
    <row r="37" spans="1:10" ht="18.75">
      <c r="A37" s="32"/>
      <c r="B37" s="28"/>
      <c r="C37" s="28"/>
      <c r="D37" s="28"/>
      <c r="E37" s="28"/>
      <c r="F37" s="28"/>
      <c r="G37" s="28"/>
      <c r="H37" s="28"/>
      <c r="I37" s="32"/>
      <c r="J37" s="48"/>
    </row>
    <row r="38" spans="1:10" ht="20.25">
      <c r="A38" s="31">
        <v>6030</v>
      </c>
      <c r="B38" s="28"/>
      <c r="C38" s="28"/>
      <c r="D38" s="28">
        <v>20935.769</v>
      </c>
      <c r="E38" s="28">
        <v>219543.5193</v>
      </c>
      <c r="F38" s="28">
        <v>3.27821</v>
      </c>
      <c r="G38" s="34">
        <v>68631.85</v>
      </c>
      <c r="H38" s="34">
        <v>709425.07</v>
      </c>
      <c r="I38" s="32" t="s">
        <v>24</v>
      </c>
      <c r="J38" s="51"/>
    </row>
    <row r="39" spans="1:10" ht="18.75">
      <c r="A39" s="32"/>
      <c r="B39" s="28"/>
      <c r="C39" s="28"/>
      <c r="D39" s="28"/>
      <c r="E39" s="28"/>
      <c r="F39" s="28"/>
      <c r="G39" s="28"/>
      <c r="H39" s="28"/>
      <c r="I39" s="32"/>
      <c r="J39" t="s">
        <v>19</v>
      </c>
    </row>
    <row r="40" spans="1:10" ht="20.25">
      <c r="A40" s="31" t="s">
        <v>21</v>
      </c>
      <c r="B40" s="28"/>
      <c r="C40" s="28"/>
      <c r="D40" s="28"/>
      <c r="E40" s="28"/>
      <c r="F40" s="28"/>
      <c r="G40" s="28"/>
      <c r="H40" s="28"/>
      <c r="I40" s="32"/>
      <c r="J40" s="29"/>
    </row>
    <row r="41" spans="1:10" ht="20.25">
      <c r="A41" s="31" t="s">
        <v>22</v>
      </c>
      <c r="B41" s="28"/>
      <c r="C41" s="28"/>
      <c r="D41" s="28">
        <v>281.49203</v>
      </c>
      <c r="E41" s="28">
        <v>5500.7455</v>
      </c>
      <c r="F41" s="28">
        <v>3.27821</v>
      </c>
      <c r="G41" s="28">
        <v>922.79</v>
      </c>
      <c r="H41" s="28">
        <v>19046.37</v>
      </c>
      <c r="I41" s="32" t="s">
        <v>24</v>
      </c>
      <c r="J41" s="29"/>
    </row>
    <row r="42" spans="1:9" ht="18.75">
      <c r="A42" s="32"/>
      <c r="B42" s="28"/>
      <c r="C42" s="28"/>
      <c r="D42" s="28"/>
      <c r="E42" s="28"/>
      <c r="F42" s="28"/>
      <c r="G42" s="28"/>
      <c r="H42" s="28"/>
      <c r="I42" s="32"/>
    </row>
    <row r="43" spans="1:9" ht="18.75">
      <c r="A43" s="32">
        <v>180</v>
      </c>
      <c r="B43" s="28"/>
      <c r="C43" s="28"/>
      <c r="D43" s="28">
        <v>160.5563</v>
      </c>
      <c r="E43" s="28">
        <v>1446.6605</v>
      </c>
      <c r="F43" s="28">
        <v>2.72297</v>
      </c>
      <c r="G43" s="28">
        <v>437.19</v>
      </c>
      <c r="H43" s="34">
        <v>4133.74</v>
      </c>
      <c r="I43" s="32" t="s">
        <v>18</v>
      </c>
    </row>
    <row r="44" spans="1:9" ht="21" customHeight="1">
      <c r="A44" s="30"/>
      <c r="B44" s="28"/>
      <c r="C44" s="28"/>
      <c r="D44" s="28"/>
      <c r="E44" s="28">
        <v>111.6</v>
      </c>
      <c r="F44" s="28">
        <v>2.72297</v>
      </c>
      <c r="G44" s="28"/>
      <c r="H44" s="28">
        <v>320.78</v>
      </c>
      <c r="I44" s="32" t="s">
        <v>28</v>
      </c>
    </row>
    <row r="45" spans="1:15" ht="19.5" customHeight="1">
      <c r="A45" s="30" t="s">
        <v>11</v>
      </c>
      <c r="B45" s="35">
        <f>B47+B48</f>
        <v>0</v>
      </c>
      <c r="C45" s="35">
        <f>C47+C48</f>
        <v>0</v>
      </c>
      <c r="D45" s="36">
        <f>D47+D48+D49+D50</f>
        <v>0.112607</v>
      </c>
      <c r="E45" s="36">
        <f>E47+E48+E49+E50</f>
        <v>3.4689010000000002</v>
      </c>
      <c r="F45" s="36"/>
      <c r="G45" s="36">
        <f>G47+G48+G49+G50</f>
        <v>1599.02</v>
      </c>
      <c r="H45" s="36">
        <f>H47+H48+H49+H50</f>
        <v>51803.939999999995</v>
      </c>
      <c r="I45" s="32" t="s">
        <v>17</v>
      </c>
      <c r="J45" s="29"/>
      <c r="K45" s="29"/>
      <c r="L45" s="29"/>
      <c r="M45" s="29"/>
      <c r="N45" s="29"/>
      <c r="O45" s="29"/>
    </row>
    <row r="46" spans="1:15" ht="20.25">
      <c r="A46" s="32" t="s">
        <v>6</v>
      </c>
      <c r="B46" s="28"/>
      <c r="C46" s="28"/>
      <c r="D46" s="28"/>
      <c r="E46" s="28"/>
      <c r="F46" s="28"/>
      <c r="G46" s="28"/>
      <c r="H46" s="28"/>
      <c r="I46" s="32"/>
      <c r="J46" s="29"/>
      <c r="K46" s="29"/>
      <c r="L46" s="29"/>
      <c r="M46" s="29"/>
      <c r="N46" s="29"/>
      <c r="O46" s="29"/>
    </row>
    <row r="47" spans="1:9" ht="18.75">
      <c r="A47" s="31"/>
      <c r="B47" s="28"/>
      <c r="C47" s="28"/>
      <c r="D47" s="28"/>
      <c r="E47" s="28"/>
      <c r="F47" s="34"/>
      <c r="G47" s="28"/>
      <c r="H47" s="28"/>
      <c r="I47" s="32"/>
    </row>
    <row r="48" spans="1:9" ht="18.75">
      <c r="A48" s="37">
        <v>5062</v>
      </c>
      <c r="B48" s="27"/>
      <c r="C48" s="27"/>
      <c r="D48" s="27">
        <v>0.109837</v>
      </c>
      <c r="E48" s="27">
        <v>3.335401</v>
      </c>
      <c r="F48" s="28">
        <v>14336.25</v>
      </c>
      <c r="G48" s="27">
        <v>1574.66</v>
      </c>
      <c r="H48" s="27">
        <v>49833.59</v>
      </c>
      <c r="I48" s="32" t="s">
        <v>17</v>
      </c>
    </row>
    <row r="49" spans="1:9" ht="18.75">
      <c r="A49" s="32">
        <v>180</v>
      </c>
      <c r="B49" s="28"/>
      <c r="C49" s="28"/>
      <c r="D49" s="28">
        <v>0.00277</v>
      </c>
      <c r="E49" s="28">
        <v>0.1335</v>
      </c>
      <c r="F49" s="28">
        <v>8780.34</v>
      </c>
      <c r="G49" s="28">
        <v>24.36</v>
      </c>
      <c r="H49" s="28">
        <v>1970.35</v>
      </c>
      <c r="I49" s="32" t="s">
        <v>18</v>
      </c>
    </row>
    <row r="50" spans="1:9" ht="18.75">
      <c r="A50" s="32">
        <v>150</v>
      </c>
      <c r="B50" s="28"/>
      <c r="C50" s="28"/>
      <c r="D50" s="28"/>
      <c r="E50" s="28"/>
      <c r="F50" s="28"/>
      <c r="G50" s="28"/>
      <c r="H50" s="28"/>
      <c r="I50" s="32" t="s">
        <v>17</v>
      </c>
    </row>
    <row r="51" spans="1:9" ht="18.75">
      <c r="A51" s="38"/>
      <c r="B51" s="39"/>
      <c r="C51" s="39"/>
      <c r="D51" s="39"/>
      <c r="E51" s="39"/>
      <c r="F51" s="39"/>
      <c r="G51" s="39"/>
      <c r="H51" s="39"/>
      <c r="I51" s="40"/>
    </row>
    <row r="52" spans="1:9" ht="18.75">
      <c r="A52" s="32"/>
      <c r="B52" s="28"/>
      <c r="C52" s="28"/>
      <c r="D52" s="28"/>
      <c r="E52" s="28"/>
      <c r="F52" s="28"/>
      <c r="G52" s="28"/>
      <c r="H52" s="28"/>
      <c r="I52" s="32"/>
    </row>
    <row r="53" spans="1:9" ht="18.75">
      <c r="A53" s="32"/>
      <c r="B53" s="28"/>
      <c r="C53" s="28"/>
      <c r="D53" s="28"/>
      <c r="E53" s="28"/>
      <c r="F53" s="28"/>
      <c r="G53" s="28"/>
      <c r="H53" s="28"/>
      <c r="I53" s="32"/>
    </row>
    <row r="54" spans="1:9" ht="36.75" customHeight="1">
      <c r="A54" s="38" t="s">
        <v>12</v>
      </c>
      <c r="B54" s="28"/>
      <c r="C54" s="28"/>
      <c r="D54" s="28"/>
      <c r="E54" s="28"/>
      <c r="F54" s="28"/>
      <c r="G54" s="28"/>
      <c r="H54" s="28"/>
      <c r="I54" s="32"/>
    </row>
    <row r="55" spans="1:9" ht="18.75">
      <c r="A55" s="32" t="s">
        <v>23</v>
      </c>
      <c r="B55" s="28"/>
      <c r="C55" s="28"/>
      <c r="D55" s="28"/>
      <c r="E55" s="28"/>
      <c r="F55" s="28"/>
      <c r="G55" s="35">
        <f>G57+G56</f>
        <v>146.81</v>
      </c>
      <c r="H55" s="35">
        <f>H57+H56+H58</f>
        <v>2525.6</v>
      </c>
      <c r="I55" s="32"/>
    </row>
    <row r="56" spans="1:9" ht="18.75">
      <c r="A56" s="32">
        <v>150</v>
      </c>
      <c r="B56" s="28"/>
      <c r="C56" s="28"/>
      <c r="D56" s="28"/>
      <c r="E56" s="28"/>
      <c r="F56" s="28"/>
      <c r="G56" s="28">
        <v>138.66</v>
      </c>
      <c r="H56" s="28">
        <v>1386.6</v>
      </c>
      <c r="I56" s="32" t="s">
        <v>25</v>
      </c>
    </row>
    <row r="57" spans="1:9" ht="18.75">
      <c r="A57" s="32">
        <v>180</v>
      </c>
      <c r="B57" s="28"/>
      <c r="C57" s="28"/>
      <c r="D57" s="28"/>
      <c r="E57" s="28"/>
      <c r="F57" s="28"/>
      <c r="G57" s="28">
        <v>8.15</v>
      </c>
      <c r="H57" s="28">
        <v>81.5</v>
      </c>
      <c r="I57" s="32"/>
    </row>
    <row r="58" spans="1:9" ht="18.75">
      <c r="A58" s="32">
        <v>5062</v>
      </c>
      <c r="B58" s="41"/>
      <c r="C58" s="28"/>
      <c r="D58" s="28"/>
      <c r="E58" s="28"/>
      <c r="F58" s="28"/>
      <c r="G58" s="28">
        <v>105.75</v>
      </c>
      <c r="H58" s="28">
        <v>1057.5</v>
      </c>
      <c r="I58" s="32"/>
    </row>
    <row r="59" spans="1:9" ht="18">
      <c r="A59" s="42" t="s">
        <v>26</v>
      </c>
      <c r="B59" s="43"/>
      <c r="C59" s="43"/>
      <c r="D59" s="43"/>
      <c r="E59" s="43"/>
      <c r="F59" s="43"/>
      <c r="G59" s="43"/>
      <c r="H59" s="43"/>
      <c r="I59" s="42" t="s">
        <v>27</v>
      </c>
    </row>
    <row r="60" spans="1:9" ht="18">
      <c r="A60" s="44"/>
      <c r="B60" s="44"/>
      <c r="C60" s="44"/>
      <c r="D60" s="44"/>
      <c r="E60" s="44"/>
      <c r="F60" s="44"/>
      <c r="G60" s="44"/>
      <c r="H60" s="44"/>
      <c r="I60" s="44"/>
    </row>
    <row r="61" spans="1:9" ht="18.75">
      <c r="A61" s="45"/>
      <c r="B61" s="45"/>
      <c r="C61" s="45"/>
      <c r="D61" s="45"/>
      <c r="E61" s="45"/>
      <c r="F61" s="45"/>
      <c r="G61" s="45"/>
      <c r="H61" s="45"/>
      <c r="I61" s="44"/>
    </row>
    <row r="62" spans="1:9" ht="18.75">
      <c r="A62" s="46"/>
      <c r="B62" s="46"/>
      <c r="C62" s="46"/>
      <c r="D62" s="46"/>
      <c r="E62" s="46"/>
      <c r="F62" s="46"/>
      <c r="G62" s="45"/>
      <c r="H62" s="45"/>
      <c r="I62" s="44"/>
    </row>
    <row r="63" spans="1:9" ht="18.75">
      <c r="A63" s="46"/>
      <c r="B63" s="46"/>
      <c r="C63" s="46"/>
      <c r="D63" s="46"/>
      <c r="E63" s="46"/>
      <c r="F63" s="46"/>
      <c r="G63" s="45"/>
      <c r="H63" s="45"/>
      <c r="I63" s="44"/>
    </row>
    <row r="64" spans="1:9" ht="15.75">
      <c r="A64" s="47"/>
      <c r="B64" s="47"/>
      <c r="C64" s="47"/>
      <c r="D64" s="47"/>
      <c r="E64" s="47"/>
      <c r="F64" s="47"/>
      <c r="G64" s="47"/>
      <c r="H64" s="48"/>
      <c r="I64" s="48"/>
    </row>
    <row r="65" spans="1:9" ht="15">
      <c r="A65" s="49"/>
      <c r="B65" s="49"/>
      <c r="C65" s="49"/>
      <c r="D65" s="49"/>
      <c r="E65" s="49"/>
      <c r="F65" s="48"/>
      <c r="G65" s="48"/>
      <c r="H65" s="48"/>
      <c r="I65" s="48"/>
    </row>
    <row r="66" spans="2:8" ht="18.75">
      <c r="B66" s="17"/>
      <c r="C66" s="13"/>
      <c r="D66" s="13"/>
      <c r="E66" s="13"/>
      <c r="F66" s="13"/>
      <c r="G66" s="13"/>
      <c r="H66" s="13"/>
    </row>
    <row r="67" spans="3:8" ht="18.75">
      <c r="C67" s="14"/>
      <c r="D67" s="14"/>
      <c r="E67" s="14"/>
      <c r="F67" s="14"/>
      <c r="G67" s="13"/>
      <c r="H67" s="13"/>
    </row>
    <row r="68" spans="3:8" ht="18.75">
      <c r="C68" s="14"/>
      <c r="D68" s="14"/>
      <c r="E68" s="14"/>
      <c r="F68" s="14"/>
      <c r="G68" s="13"/>
      <c r="H68" s="13"/>
    </row>
    <row r="69" spans="3:7" ht="15.75">
      <c r="C69" s="4"/>
      <c r="D69" s="4"/>
      <c r="E69" s="4"/>
      <c r="F69" s="4"/>
      <c r="G69" s="4"/>
    </row>
  </sheetData>
  <sheetProtection/>
  <mergeCells count="5">
    <mergeCell ref="A1:J1"/>
    <mergeCell ref="D2:E2"/>
    <mergeCell ref="F2:F3"/>
    <mergeCell ref="G2:H2"/>
    <mergeCell ref="I2:I3"/>
  </mergeCells>
  <printOptions/>
  <pageMargins left="0.6692913385826772" right="0.31496062992125984" top="0.5118110236220472" bottom="0.35433070866141736" header="0.5118110236220472" footer="0.5905511811023623"/>
  <pageSetup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zoomScaleSheetLayoutView="50" zoomScalePageLayoutView="0" workbookViewId="0" topLeftCell="A1">
      <selection activeCell="A1" sqref="A1:J1"/>
    </sheetView>
  </sheetViews>
  <sheetFormatPr defaultColWidth="9.00390625" defaultRowHeight="12.75"/>
  <cols>
    <col min="1" max="1" width="23.00390625" style="0" customWidth="1"/>
    <col min="2" max="2" width="17.75390625" style="0" customWidth="1"/>
    <col min="3" max="3" width="23.00390625" style="0" customWidth="1"/>
    <col min="4" max="4" width="11.75390625" style="0" customWidth="1"/>
    <col min="5" max="5" width="17.625" style="0" customWidth="1"/>
    <col min="6" max="6" width="13.625" style="0" customWidth="1"/>
    <col min="7" max="7" width="13.00390625" style="0" customWidth="1"/>
    <col min="8" max="8" width="20.625" style="0" customWidth="1"/>
    <col min="9" max="9" width="32.25390625" style="0" customWidth="1"/>
  </cols>
  <sheetData>
    <row r="1" spans="1:10" ht="27.7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8.25" customHeight="1">
      <c r="A2" s="3"/>
      <c r="B2" s="15"/>
      <c r="C2" s="15"/>
      <c r="D2" s="54" t="s">
        <v>13</v>
      </c>
      <c r="E2" s="54"/>
      <c r="F2" s="55" t="s">
        <v>3</v>
      </c>
      <c r="G2" s="55" t="s">
        <v>5</v>
      </c>
      <c r="H2" s="55"/>
      <c r="I2" s="54" t="s">
        <v>4</v>
      </c>
      <c r="J2" s="1"/>
    </row>
    <row r="3" spans="1:10" ht="81" customHeight="1">
      <c r="A3" s="3"/>
      <c r="B3" s="16" t="s">
        <v>0</v>
      </c>
      <c r="C3" s="16" t="s">
        <v>15</v>
      </c>
      <c r="D3" s="15" t="s">
        <v>2</v>
      </c>
      <c r="E3" s="16" t="s">
        <v>1</v>
      </c>
      <c r="F3" s="55"/>
      <c r="G3" s="16" t="s">
        <v>2</v>
      </c>
      <c r="H3" s="16" t="s">
        <v>1</v>
      </c>
      <c r="I3" s="54"/>
      <c r="J3" s="1"/>
    </row>
    <row r="4" spans="1:9" ht="37.5">
      <c r="A4" s="5" t="s">
        <v>7</v>
      </c>
      <c r="B4" s="20">
        <f aca="true" t="shared" si="0" ref="B4:H4">B6+B7+B8</f>
        <v>0</v>
      </c>
      <c r="C4" s="20">
        <f t="shared" si="0"/>
        <v>0</v>
      </c>
      <c r="D4" s="20">
        <f t="shared" si="0"/>
        <v>0</v>
      </c>
      <c r="E4" s="20">
        <f t="shared" si="0"/>
        <v>0</v>
      </c>
      <c r="F4" s="19"/>
      <c r="G4" s="20">
        <f t="shared" si="0"/>
        <v>0</v>
      </c>
      <c r="H4" s="20">
        <f t="shared" si="0"/>
        <v>0</v>
      </c>
      <c r="I4" s="19"/>
    </row>
    <row r="5" spans="1:9" ht="18.75">
      <c r="A5" s="6" t="s">
        <v>23</v>
      </c>
      <c r="B5" s="20"/>
      <c r="C5" s="18"/>
      <c r="D5" s="18"/>
      <c r="E5" s="18"/>
      <c r="F5" s="18"/>
      <c r="G5" s="18"/>
      <c r="H5" s="18"/>
      <c r="I5" s="6"/>
    </row>
    <row r="6" spans="1:10" ht="18.75">
      <c r="A6" s="6">
        <v>180</v>
      </c>
      <c r="B6" s="20"/>
      <c r="C6" s="18"/>
      <c r="D6" s="18"/>
      <c r="E6" s="18"/>
      <c r="F6" s="18"/>
      <c r="G6" s="18"/>
      <c r="H6" s="18"/>
      <c r="I6" s="6"/>
      <c r="J6" s="2"/>
    </row>
    <row r="7" spans="1:9" ht="18.75">
      <c r="A7" s="19"/>
      <c r="B7" s="20"/>
      <c r="C7" s="18"/>
      <c r="D7" s="18"/>
      <c r="E7" s="18"/>
      <c r="F7" s="18"/>
      <c r="G7" s="18"/>
      <c r="H7" s="18"/>
      <c r="I7" s="6"/>
    </row>
    <row r="8" spans="1:9" ht="18.75">
      <c r="A8" s="6">
        <v>5062</v>
      </c>
      <c r="B8" s="20"/>
      <c r="C8" s="18"/>
      <c r="D8" s="18"/>
      <c r="E8" s="18"/>
      <c r="F8" s="18"/>
      <c r="G8" s="18"/>
      <c r="H8" s="18"/>
      <c r="I8" s="6"/>
    </row>
    <row r="9" spans="1:9" ht="18.75">
      <c r="A9" s="6"/>
      <c r="B9" s="20"/>
      <c r="C9" s="18"/>
      <c r="D9" s="18"/>
      <c r="E9" s="18"/>
      <c r="F9" s="18"/>
      <c r="G9" s="18"/>
      <c r="H9" s="18"/>
      <c r="I9" s="6"/>
    </row>
    <row r="10" spans="1:9" ht="18.75">
      <c r="A10" s="5" t="s">
        <v>14</v>
      </c>
      <c r="B10" s="18">
        <f>B12+B13+B14</f>
        <v>0</v>
      </c>
      <c r="C10" s="18">
        <f>C12+C13+C14</f>
        <v>0</v>
      </c>
      <c r="D10" s="18">
        <f>D12+D13+D14</f>
        <v>0</v>
      </c>
      <c r="E10" s="18">
        <f>E12+E13+E14</f>
        <v>0</v>
      </c>
      <c r="F10" s="18"/>
      <c r="G10" s="18">
        <f>G12+G13+G14</f>
        <v>0</v>
      </c>
      <c r="H10" s="18">
        <f>H12+H13+H14</f>
        <v>0</v>
      </c>
      <c r="I10" s="6"/>
    </row>
    <row r="11" spans="1:9" ht="18.75">
      <c r="A11" s="6" t="s">
        <v>23</v>
      </c>
      <c r="B11" s="18"/>
      <c r="C11" s="18"/>
      <c r="D11" s="18"/>
      <c r="E11" s="18"/>
      <c r="F11" s="18"/>
      <c r="G11" s="18"/>
      <c r="H11" s="18"/>
      <c r="I11" s="6"/>
    </row>
    <row r="12" spans="1:9" ht="18.75">
      <c r="A12" s="6">
        <v>180</v>
      </c>
      <c r="B12" s="18">
        <f aca="true" t="shared" si="1" ref="B12:E14">B18+B25</f>
        <v>0</v>
      </c>
      <c r="C12" s="18">
        <f t="shared" si="1"/>
        <v>0</v>
      </c>
      <c r="D12" s="18">
        <f t="shared" si="1"/>
        <v>0</v>
      </c>
      <c r="E12" s="18">
        <f t="shared" si="1"/>
        <v>0</v>
      </c>
      <c r="F12" s="18"/>
      <c r="G12" s="18">
        <f aca="true" t="shared" si="2" ref="G12:H14">G18+G25</f>
        <v>0</v>
      </c>
      <c r="H12" s="18">
        <f t="shared" si="2"/>
        <v>0</v>
      </c>
      <c r="I12" s="6"/>
    </row>
    <row r="13" spans="1:9" ht="18.75">
      <c r="A13" s="19"/>
      <c r="B13" s="18">
        <f t="shared" si="1"/>
        <v>0</v>
      </c>
      <c r="C13" s="18">
        <f t="shared" si="1"/>
        <v>0</v>
      </c>
      <c r="D13" s="18">
        <f t="shared" si="1"/>
        <v>0</v>
      </c>
      <c r="E13" s="18">
        <f t="shared" si="1"/>
        <v>0</v>
      </c>
      <c r="F13" s="18"/>
      <c r="G13" s="18">
        <f t="shared" si="2"/>
        <v>0</v>
      </c>
      <c r="H13" s="18">
        <f t="shared" si="2"/>
        <v>0</v>
      </c>
      <c r="I13" s="6"/>
    </row>
    <row r="14" spans="1:9" ht="18.75">
      <c r="A14" s="6">
        <v>5062</v>
      </c>
      <c r="B14" s="18">
        <f t="shared" si="1"/>
        <v>0</v>
      </c>
      <c r="C14" s="18">
        <f t="shared" si="1"/>
        <v>0</v>
      </c>
      <c r="D14" s="18">
        <f t="shared" si="1"/>
        <v>0</v>
      </c>
      <c r="E14" s="18">
        <f t="shared" si="1"/>
        <v>0</v>
      </c>
      <c r="F14" s="18"/>
      <c r="G14" s="18">
        <f t="shared" si="2"/>
        <v>0</v>
      </c>
      <c r="H14" s="18">
        <f t="shared" si="2"/>
        <v>0</v>
      </c>
      <c r="I14" s="6"/>
    </row>
    <row r="15" spans="1:9" ht="18.75">
      <c r="A15" s="5"/>
      <c r="B15" s="18"/>
      <c r="C15" s="18"/>
      <c r="D15" s="18"/>
      <c r="E15" s="18"/>
      <c r="F15" s="18"/>
      <c r="G15" s="18"/>
      <c r="H15" s="18"/>
      <c r="I15" s="6"/>
    </row>
    <row r="16" spans="1:9" ht="56.25">
      <c r="A16" s="5" t="s">
        <v>8</v>
      </c>
      <c r="B16" s="18">
        <f>B18+B19+B20</f>
        <v>0</v>
      </c>
      <c r="C16" s="18"/>
      <c r="D16" s="18">
        <f>D18+D19+D20</f>
        <v>0</v>
      </c>
      <c r="E16" s="18">
        <f>E18+E19+E20</f>
        <v>0</v>
      </c>
      <c r="F16" s="18"/>
      <c r="G16" s="18">
        <f>G18+G19+G20</f>
        <v>0</v>
      </c>
      <c r="H16" s="18">
        <f>H18+H19+H20</f>
        <v>0</v>
      </c>
      <c r="I16" s="6"/>
    </row>
    <row r="17" spans="1:9" ht="18.75">
      <c r="A17" s="6" t="s">
        <v>23</v>
      </c>
      <c r="B17" s="18"/>
      <c r="C17" s="18"/>
      <c r="D17" s="18"/>
      <c r="E17" s="18"/>
      <c r="F17" s="18"/>
      <c r="G17" s="18"/>
      <c r="H17" s="18"/>
      <c r="I17" s="6"/>
    </row>
    <row r="18" spans="1:9" ht="18.75">
      <c r="A18" s="6">
        <v>180</v>
      </c>
      <c r="B18" s="18"/>
      <c r="C18" s="18"/>
      <c r="D18" s="18"/>
      <c r="E18" s="18"/>
      <c r="F18" s="18"/>
      <c r="G18" s="18"/>
      <c r="H18" s="18"/>
      <c r="I18" s="6"/>
    </row>
    <row r="19" spans="1:9" ht="18.75">
      <c r="A19" s="19">
        <v>0</v>
      </c>
      <c r="B19" s="18"/>
      <c r="C19" s="18"/>
      <c r="D19" s="18"/>
      <c r="E19" s="18"/>
      <c r="F19" s="21"/>
      <c r="G19" s="18"/>
      <c r="H19" s="18"/>
      <c r="I19" s="6"/>
    </row>
    <row r="20" spans="1:9" ht="18.75">
      <c r="A20" s="6">
        <v>5062</v>
      </c>
      <c r="B20" s="18"/>
      <c r="C20" s="18"/>
      <c r="D20" s="18"/>
      <c r="E20" s="18"/>
      <c r="F20" s="18"/>
      <c r="G20" s="18"/>
      <c r="H20" s="18"/>
      <c r="I20" s="6"/>
    </row>
    <row r="21" spans="1:9" ht="18.75">
      <c r="A21" s="5"/>
      <c r="B21" s="18"/>
      <c r="C21" s="18"/>
      <c r="D21" s="18"/>
      <c r="E21" s="18"/>
      <c r="F21" s="18"/>
      <c r="G21" s="18"/>
      <c r="H21" s="18"/>
      <c r="I21" s="6"/>
    </row>
    <row r="22" spans="1:9" ht="18.75">
      <c r="A22" s="5"/>
      <c r="B22" s="18"/>
      <c r="C22" s="18"/>
      <c r="D22" s="18"/>
      <c r="E22" s="18"/>
      <c r="F22" s="18"/>
      <c r="G22" s="18"/>
      <c r="H22" s="18"/>
      <c r="I22" s="6"/>
    </row>
    <row r="23" spans="1:9" ht="56.25">
      <c r="A23" s="5" t="s">
        <v>9</v>
      </c>
      <c r="B23" s="18"/>
      <c r="C23" s="18"/>
      <c r="D23" s="18"/>
      <c r="E23" s="18"/>
      <c r="F23" s="18"/>
      <c r="G23" s="18"/>
      <c r="H23" s="18"/>
      <c r="I23" s="6"/>
    </row>
    <row r="24" spans="1:9" ht="18.75">
      <c r="A24" s="6" t="s">
        <v>23</v>
      </c>
      <c r="B24" s="18"/>
      <c r="C24" s="18"/>
      <c r="D24" s="18"/>
      <c r="E24" s="18"/>
      <c r="F24" s="18"/>
      <c r="G24" s="18"/>
      <c r="H24" s="18"/>
      <c r="I24" s="6"/>
    </row>
    <row r="25" spans="1:9" ht="18" customHeight="1">
      <c r="A25" s="6">
        <v>170</v>
      </c>
      <c r="B25" s="18"/>
      <c r="C25" s="18"/>
      <c r="D25" s="18"/>
      <c r="E25" s="18"/>
      <c r="F25" s="18"/>
      <c r="G25" s="18"/>
      <c r="H25" s="18"/>
      <c r="I25" s="6"/>
    </row>
    <row r="26" spans="1:9" ht="18.75">
      <c r="A26" s="19">
        <v>0</v>
      </c>
      <c r="B26" s="18"/>
      <c r="C26" s="18"/>
      <c r="D26" s="18"/>
      <c r="E26" s="18"/>
      <c r="F26" s="18"/>
      <c r="G26" s="18"/>
      <c r="H26" s="18"/>
      <c r="I26" s="6"/>
    </row>
    <row r="27" spans="1:9" ht="18.75">
      <c r="A27" s="6">
        <v>5062</v>
      </c>
      <c r="B27" s="18"/>
      <c r="C27" s="18"/>
      <c r="D27" s="18"/>
      <c r="E27" s="18"/>
      <c r="F27" s="18"/>
      <c r="G27" s="18"/>
      <c r="H27" s="18"/>
      <c r="I27" s="6"/>
    </row>
    <row r="28" spans="1:9" ht="18.75">
      <c r="A28" s="6"/>
      <c r="B28" s="18"/>
      <c r="C28" s="18"/>
      <c r="D28" s="18"/>
      <c r="E28" s="18"/>
      <c r="F28" s="18"/>
      <c r="G28" s="18"/>
      <c r="H28" s="18"/>
      <c r="I28" s="6"/>
    </row>
    <row r="29" spans="1:9" ht="18.75">
      <c r="A29" s="5"/>
      <c r="B29" s="18"/>
      <c r="C29" s="18"/>
      <c r="D29" s="18"/>
      <c r="E29" s="18"/>
      <c r="F29" s="18"/>
      <c r="G29" s="18"/>
      <c r="H29" s="18"/>
      <c r="I29" s="6"/>
    </row>
    <row r="30" spans="1:9" ht="18.75">
      <c r="A30" s="6"/>
      <c r="B30" s="18"/>
      <c r="C30" s="18"/>
      <c r="D30" s="18"/>
      <c r="E30" s="18"/>
      <c r="F30" s="18"/>
      <c r="G30" s="18"/>
      <c r="H30" s="18"/>
      <c r="I30" s="6"/>
    </row>
    <row r="31" spans="1:9" ht="56.25">
      <c r="A31" s="5" t="s">
        <v>10</v>
      </c>
      <c r="B31" s="18">
        <f>B33+B34+B35+B36+B37+B38+B39+B40</f>
        <v>0</v>
      </c>
      <c r="C31" s="18">
        <f>C33+C34+C35+C36+C37+C38+C39+C40</f>
        <v>0</v>
      </c>
      <c r="D31" s="18"/>
      <c r="E31" s="18"/>
      <c r="F31" s="28"/>
      <c r="G31" s="18">
        <f>G39</f>
        <v>0</v>
      </c>
      <c r="H31" s="18">
        <f>H39</f>
        <v>0</v>
      </c>
      <c r="I31" s="6"/>
    </row>
    <row r="32" spans="1:9" ht="18.75">
      <c r="A32" s="6" t="s">
        <v>23</v>
      </c>
      <c r="B32" s="18"/>
      <c r="C32" s="18"/>
      <c r="D32" s="18"/>
      <c r="E32" s="18"/>
      <c r="F32" s="18"/>
      <c r="G32" s="18"/>
      <c r="H32" s="18"/>
      <c r="I32" s="6"/>
    </row>
    <row r="33" spans="1:9" ht="18.75">
      <c r="A33" s="6">
        <v>170</v>
      </c>
      <c r="B33" s="18"/>
      <c r="C33" s="18"/>
      <c r="D33" s="18"/>
      <c r="E33" s="18"/>
      <c r="F33" s="18"/>
      <c r="G33" s="18"/>
      <c r="H33" s="18"/>
      <c r="I33" s="6"/>
    </row>
    <row r="34" spans="1:9" ht="18.75">
      <c r="A34" s="19">
        <v>0</v>
      </c>
      <c r="B34" s="18"/>
      <c r="C34" s="18"/>
      <c r="D34" s="18"/>
      <c r="E34" s="18"/>
      <c r="F34" s="18"/>
      <c r="G34" s="18"/>
      <c r="H34" s="18"/>
      <c r="I34" s="6"/>
    </row>
    <row r="35" spans="1:9" ht="18.75">
      <c r="A35" s="6">
        <v>0</v>
      </c>
      <c r="B35" s="18"/>
      <c r="C35" s="18"/>
      <c r="D35" s="18"/>
      <c r="E35" s="18"/>
      <c r="F35" s="18"/>
      <c r="G35" s="18"/>
      <c r="H35" s="18"/>
      <c r="I35" s="6"/>
    </row>
    <row r="36" spans="1:9" ht="18.75">
      <c r="A36" s="19">
        <v>6060</v>
      </c>
      <c r="B36" s="18"/>
      <c r="C36" s="18"/>
      <c r="D36" s="18"/>
      <c r="E36" s="18"/>
      <c r="F36" s="18"/>
      <c r="G36" s="18"/>
      <c r="H36" s="18"/>
      <c r="I36" s="6"/>
    </row>
    <row r="37" spans="1:9" ht="18.75">
      <c r="A37" s="6">
        <v>6060</v>
      </c>
      <c r="B37" s="18"/>
      <c r="C37" s="18"/>
      <c r="D37" s="18"/>
      <c r="E37" s="18"/>
      <c r="F37" s="18"/>
      <c r="G37" s="18"/>
      <c r="H37" s="18"/>
      <c r="I37" s="6"/>
    </row>
    <row r="38" spans="1:9" ht="18.75">
      <c r="A38" s="19">
        <v>5062</v>
      </c>
      <c r="B38" s="18"/>
      <c r="C38" s="18"/>
      <c r="D38" s="18"/>
      <c r="E38" s="18"/>
      <c r="F38" s="28"/>
      <c r="G38" s="18"/>
      <c r="H38" s="18"/>
      <c r="I38" s="6"/>
    </row>
    <row r="39" spans="1:9" ht="18.75">
      <c r="A39" s="19">
        <v>5062</v>
      </c>
      <c r="B39" s="18"/>
      <c r="C39" s="18"/>
      <c r="D39" s="18"/>
      <c r="E39" s="18"/>
      <c r="F39" s="28"/>
      <c r="G39" s="18"/>
      <c r="H39" s="26"/>
      <c r="I39" s="6"/>
    </row>
    <row r="40" spans="1:9" ht="18.75">
      <c r="A40" s="6">
        <v>5062</v>
      </c>
      <c r="B40" s="18"/>
      <c r="C40" s="18"/>
      <c r="D40" s="18"/>
      <c r="E40" s="18"/>
      <c r="F40" s="28"/>
      <c r="G40" s="18"/>
      <c r="H40" s="18"/>
      <c r="I40" s="6"/>
    </row>
    <row r="41" spans="1:9" ht="18.75">
      <c r="A41" s="5"/>
      <c r="B41" s="18"/>
      <c r="C41" s="18"/>
      <c r="D41" s="18"/>
      <c r="E41" s="18"/>
      <c r="F41" s="18"/>
      <c r="G41" s="18"/>
      <c r="H41" s="18"/>
      <c r="I41" s="6"/>
    </row>
    <row r="42" spans="1:9" ht="19.5" customHeight="1">
      <c r="A42" s="5" t="s">
        <v>11</v>
      </c>
      <c r="B42" s="18">
        <f>B44+B45</f>
        <v>0</v>
      </c>
      <c r="C42" s="18">
        <f>C44+C45</f>
        <v>0</v>
      </c>
      <c r="D42" s="18">
        <f>D44+D45</f>
        <v>0</v>
      </c>
      <c r="E42" s="18">
        <f>E44+E45</f>
        <v>0</v>
      </c>
      <c r="F42" s="18"/>
      <c r="G42" s="18">
        <f>G44+G45</f>
        <v>0</v>
      </c>
      <c r="H42" s="18">
        <f>H44+H45</f>
        <v>0</v>
      </c>
      <c r="I42" s="6"/>
    </row>
    <row r="43" spans="1:9" ht="18.75">
      <c r="A43" s="6" t="s">
        <v>23</v>
      </c>
      <c r="B43" s="18"/>
      <c r="C43" s="18"/>
      <c r="D43" s="18"/>
      <c r="E43" s="18"/>
      <c r="F43" s="18"/>
      <c r="G43" s="18"/>
      <c r="H43" s="18"/>
      <c r="I43" s="6"/>
    </row>
    <row r="44" spans="1:9" ht="18.75">
      <c r="A44" s="19">
        <v>0</v>
      </c>
      <c r="B44" s="18"/>
      <c r="C44" s="18"/>
      <c r="D44" s="18"/>
      <c r="E44" s="18"/>
      <c r="F44" s="18"/>
      <c r="G44" s="18"/>
      <c r="H44" s="18"/>
      <c r="I44" s="6"/>
    </row>
    <row r="45" spans="1:9" ht="18.75">
      <c r="A45" s="25">
        <v>5062</v>
      </c>
      <c r="B45" s="22"/>
      <c r="C45" s="22"/>
      <c r="D45" s="22"/>
      <c r="E45" s="22"/>
      <c r="F45" s="22"/>
      <c r="G45" s="22"/>
      <c r="H45" s="22"/>
      <c r="I45" s="8"/>
    </row>
    <row r="46" spans="1:9" ht="18.75">
      <c r="A46" s="6"/>
      <c r="B46" s="18"/>
      <c r="C46" s="18"/>
      <c r="D46" s="18"/>
      <c r="E46" s="18"/>
      <c r="F46" s="18"/>
      <c r="G46" s="18"/>
      <c r="H46" s="18"/>
      <c r="I46" s="6"/>
    </row>
    <row r="47" spans="1:9" ht="18.75">
      <c r="A47" s="6"/>
      <c r="B47" s="18"/>
      <c r="C47" s="18"/>
      <c r="D47" s="18"/>
      <c r="E47" s="18"/>
      <c r="F47" s="18"/>
      <c r="G47" s="18"/>
      <c r="H47" s="18"/>
      <c r="I47" s="6"/>
    </row>
    <row r="48" spans="1:9" ht="18.75">
      <c r="A48" s="7"/>
      <c r="B48" s="23"/>
      <c r="C48" s="23"/>
      <c r="D48" s="23"/>
      <c r="E48" s="23"/>
      <c r="F48" s="23"/>
      <c r="G48" s="23"/>
      <c r="H48" s="23"/>
      <c r="I48" s="9"/>
    </row>
    <row r="49" spans="1:9" ht="18.75">
      <c r="A49" s="6"/>
      <c r="B49" s="18"/>
      <c r="C49" s="18"/>
      <c r="D49" s="18"/>
      <c r="E49" s="18"/>
      <c r="F49" s="18"/>
      <c r="G49" s="18"/>
      <c r="H49" s="18"/>
      <c r="I49" s="6"/>
    </row>
    <row r="50" spans="1:9" ht="18.75">
      <c r="A50" s="6"/>
      <c r="B50" s="18"/>
      <c r="C50" s="18"/>
      <c r="D50" s="18"/>
      <c r="E50" s="18"/>
      <c r="F50" s="18"/>
      <c r="G50" s="18"/>
      <c r="H50" s="18"/>
      <c r="I50" s="6"/>
    </row>
    <row r="51" spans="1:9" ht="36.75" customHeight="1">
      <c r="A51" s="7" t="s">
        <v>12</v>
      </c>
      <c r="B51" s="18">
        <f>B53</f>
        <v>0</v>
      </c>
      <c r="C51" s="18">
        <f aca="true" t="shared" si="3" ref="C51:H51">C53</f>
        <v>0</v>
      </c>
      <c r="D51" s="18">
        <f t="shared" si="3"/>
        <v>0</v>
      </c>
      <c r="E51" s="18">
        <f t="shared" si="3"/>
        <v>0</v>
      </c>
      <c r="F51" s="18"/>
      <c r="G51" s="18">
        <f t="shared" si="3"/>
        <v>0</v>
      </c>
      <c r="H51" s="18">
        <f t="shared" si="3"/>
        <v>0</v>
      </c>
      <c r="I51" s="6"/>
    </row>
    <row r="52" spans="1:9" ht="18.75">
      <c r="A52" s="6" t="s">
        <v>23</v>
      </c>
      <c r="B52" s="18"/>
      <c r="C52" s="18"/>
      <c r="D52" s="18"/>
      <c r="E52" s="18"/>
      <c r="F52" s="18"/>
      <c r="G52" s="18"/>
      <c r="H52" s="18"/>
      <c r="I52" s="6"/>
    </row>
    <row r="53" spans="1:9" ht="18.75">
      <c r="A53" s="6">
        <v>0</v>
      </c>
      <c r="B53" s="18"/>
      <c r="C53" s="18"/>
      <c r="D53" s="18"/>
      <c r="E53" s="18"/>
      <c r="F53" s="18"/>
      <c r="G53" s="18"/>
      <c r="H53" s="18"/>
      <c r="I53" s="6"/>
    </row>
    <row r="54" spans="1:9" ht="18.75">
      <c r="A54" s="6"/>
      <c r="B54" s="18"/>
      <c r="C54" s="18"/>
      <c r="D54" s="18"/>
      <c r="E54" s="18"/>
      <c r="F54" s="18"/>
      <c r="G54" s="18"/>
      <c r="H54" s="18"/>
      <c r="I54" s="6"/>
    </row>
    <row r="55" spans="1:9" ht="18.75">
      <c r="A55" s="6"/>
      <c r="B55" s="10"/>
      <c r="C55" s="18"/>
      <c r="D55" s="18"/>
      <c r="E55" s="18"/>
      <c r="F55" s="18"/>
      <c r="G55" s="18"/>
      <c r="H55" s="18"/>
      <c r="I55" s="6"/>
    </row>
    <row r="56" spans="1:9" ht="18">
      <c r="A56" s="11"/>
      <c r="B56" s="24"/>
      <c r="C56" s="24"/>
      <c r="D56" s="24"/>
      <c r="E56" s="24"/>
      <c r="F56" s="24"/>
      <c r="G56" s="24"/>
      <c r="H56" s="24"/>
      <c r="I56" s="11"/>
    </row>
    <row r="57" spans="1:9" ht="18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8.75">
      <c r="A58" s="13"/>
      <c r="B58" s="13"/>
      <c r="C58" s="13"/>
      <c r="D58" s="13"/>
      <c r="E58" s="13"/>
      <c r="F58" s="13"/>
      <c r="G58" s="13"/>
      <c r="H58" s="13"/>
      <c r="I58" s="12"/>
    </row>
    <row r="59" spans="1:9" ht="18.75">
      <c r="A59" s="14"/>
      <c r="B59" s="14"/>
      <c r="C59" s="14"/>
      <c r="D59" s="14"/>
      <c r="E59" s="14"/>
      <c r="F59" s="14"/>
      <c r="G59" s="13"/>
      <c r="H59" s="13"/>
      <c r="I59" s="12"/>
    </row>
    <row r="60" spans="1:9" ht="18.75">
      <c r="A60" s="14"/>
      <c r="B60" s="14"/>
      <c r="C60" s="14"/>
      <c r="D60" s="14"/>
      <c r="E60" s="14"/>
      <c r="F60" s="14"/>
      <c r="G60" s="13"/>
      <c r="H60" s="13"/>
      <c r="I60" s="12"/>
    </row>
    <row r="61" spans="1:7" ht="15.75">
      <c r="A61" s="4"/>
      <c r="B61" s="4"/>
      <c r="C61" s="4"/>
      <c r="D61" s="4"/>
      <c r="E61" s="4"/>
      <c r="F61" s="4"/>
      <c r="G61" s="4"/>
    </row>
    <row r="62" spans="1:5" ht="15">
      <c r="A62" s="2"/>
      <c r="B62" s="2"/>
      <c r="C62" s="2"/>
      <c r="D62" s="2"/>
      <c r="E62" s="2"/>
    </row>
    <row r="63" spans="2:8" ht="18.75">
      <c r="B63" s="17"/>
      <c r="C63" s="13"/>
      <c r="D63" s="13"/>
      <c r="E63" s="13"/>
      <c r="F63" s="13"/>
      <c r="G63" s="13"/>
      <c r="H63" s="13"/>
    </row>
    <row r="64" spans="3:8" ht="18.75">
      <c r="C64" s="14"/>
      <c r="D64" s="14"/>
      <c r="E64" s="14"/>
      <c r="F64" s="14"/>
      <c r="G64" s="13"/>
      <c r="H64" s="13"/>
    </row>
    <row r="65" spans="3:8" ht="18.75">
      <c r="C65" s="14"/>
      <c r="D65" s="14"/>
      <c r="E65" s="14"/>
      <c r="F65" s="14"/>
      <c r="G65" s="13"/>
      <c r="H65" s="13"/>
    </row>
    <row r="66" spans="3:7" ht="15.75">
      <c r="C66" s="4"/>
      <c r="D66" s="4"/>
      <c r="E66" s="4"/>
      <c r="F66" s="4"/>
      <c r="G66" s="4"/>
    </row>
  </sheetData>
  <sheetProtection/>
  <mergeCells count="5">
    <mergeCell ref="A1:J1"/>
    <mergeCell ref="D2:E2"/>
    <mergeCell ref="F2:F3"/>
    <mergeCell ref="G2:H2"/>
    <mergeCell ref="I2:I3"/>
  </mergeCells>
  <printOptions/>
  <pageMargins left="0.6692913385826772" right="0.31496062992125984" top="0.5118110236220472" bottom="0.35433070866141736" header="0.5118110236220472" footer="0.5905511811023623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2007</dc:creator>
  <cp:keywords/>
  <dc:description/>
  <cp:lastModifiedBy>Admin</cp:lastModifiedBy>
  <cp:lastPrinted>2020-07-01T07:58:23Z</cp:lastPrinted>
  <dcterms:created xsi:type="dcterms:W3CDTF">2012-12-17T11:36:30Z</dcterms:created>
  <dcterms:modified xsi:type="dcterms:W3CDTF">2020-11-02T11:26:24Z</dcterms:modified>
  <cp:category/>
  <cp:version/>
  <cp:contentType/>
  <cp:contentStatus/>
</cp:coreProperties>
</file>