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<sst xmlns="http://schemas.openxmlformats.org/spreadsheetml/2006/main" count="46" uniqueCount="43">
  <si>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</si>
  <si>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</si>
  <si>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</si>
  <si>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</si>
  <si>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</si>
  <si>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</si>
  <si>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</si>
  <si>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</si>
  <si>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</si>
  <si>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</si>
  <si>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</si>
  <si>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</si>
  <si>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</si>
  <si>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</si>
  <si>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</si>
  <si>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</si>
  <si>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</si>
  <si>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</si>
  <si>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</si>
  <si>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</si>
  <si>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</si>
  <si>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</si>
  <si>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Всього загальний фонд</t>
  </si>
  <si>
    <t>Благоустрій міст,сіл, селищ</t>
  </si>
  <si>
    <t>Заробітна плата</t>
  </si>
  <si>
    <t>Оплата послуг (крім комунальних)</t>
  </si>
  <si>
    <t>Інші видатки (П МСЗ "Відродження")</t>
  </si>
  <si>
    <t>Оплата природного газу</t>
  </si>
  <si>
    <t>Предмети, матеріали, обладнання та інвентар</t>
  </si>
  <si>
    <t xml:space="preserve">Внесення змін до  міського бюджету на 2016 рік за рахунок вільного залишку коштів </t>
  </si>
  <si>
    <t>Міський голова                                                                                           Онищенко Ю.І.</t>
  </si>
  <si>
    <t>Філармонії,музичні колективи і ансамблі та інші мистецькі заклади та заходи</t>
  </si>
  <si>
    <t>Інші видатки</t>
  </si>
  <si>
    <t>Інші поточні трансферти населенню</t>
  </si>
  <si>
    <t>Органи місцевого самоврядування</t>
  </si>
  <si>
    <t>Видатки 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</si>
  <si>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</si>
  <si>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</si>
  <si>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</si>
  <si>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Інші видатки </t>
  </si>
  <si>
    <t xml:space="preserve">інші поточні видатки </t>
  </si>
  <si>
    <t>Позашкільні заклади освіти</t>
  </si>
  <si>
    <t>26 лютого 2016 р. № 73/3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</si>
</sst>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vertical="justify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vertical="justify"/>
    </xf>
    <xf numFmtId="0" fontId="7" fillId="0" borderId="0" xfId="0" applyFont="1" applyBorder="1" applyAlignment="1">
      <alignment horizontal="center"/>
    </xf>
    <xf numFmtId="0" fontId="1" fillId="0" borderId="15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0.50390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5" customHeight="1">
      <c r="N3" t="s">
        <v>42</v>
      </c>
    </row>
    <row r="4" spans="3:16" ht="30.75" customHeight="1">
      <c r="C4" s="1" t="s">
        <v>29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9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21</v>
      </c>
      <c r="D7" s="38">
        <f>E7+F7+G7+H7+I7+J7+K7+L7+M7+N7+O7+P7</f>
        <v>232000</v>
      </c>
      <c r="E7" s="37">
        <f>E8+E10+E12+E16+E26</f>
        <v>625</v>
      </c>
      <c r="F7" s="37">
        <f aca="true" t="shared" si="0" ref="F7:P7">F8+F10+F12+F16+F26</f>
        <v>26925</v>
      </c>
      <c r="G7" s="37">
        <f>G8+G10+G12+G16+G26+G24</f>
        <v>85625</v>
      </c>
      <c r="H7" s="37">
        <f t="shared" si="0"/>
        <v>18425</v>
      </c>
      <c r="I7" s="37">
        <f t="shared" si="0"/>
        <v>8125</v>
      </c>
      <c r="J7" s="37">
        <f t="shared" si="0"/>
        <v>8125</v>
      </c>
      <c r="K7" s="37">
        <f t="shared" si="0"/>
        <v>8125</v>
      </c>
      <c r="L7" s="37">
        <f t="shared" si="0"/>
        <v>8125</v>
      </c>
      <c r="M7" s="37">
        <f t="shared" si="0"/>
        <v>8125</v>
      </c>
      <c r="N7" s="37">
        <f t="shared" si="0"/>
        <v>19125</v>
      </c>
      <c r="O7" s="37">
        <f t="shared" si="0"/>
        <v>22925</v>
      </c>
      <c r="P7" s="37">
        <f t="shared" si="0"/>
        <v>17725</v>
      </c>
    </row>
    <row r="8" spans="1:16" ht="48.75" customHeight="1">
      <c r="A8" s="29">
        <v>10116</v>
      </c>
      <c r="B8" s="4"/>
      <c r="C8" s="34" t="s">
        <v>34</v>
      </c>
      <c r="D8" s="35">
        <f aca="true" t="shared" si="1" ref="D8:D23">SUM(E8:P8)</f>
        <v>15000</v>
      </c>
      <c r="E8" s="36">
        <f>E9</f>
        <v>0</v>
      </c>
      <c r="F8" s="36">
        <f aca="true" t="shared" si="2" ref="F8:P8">F9</f>
        <v>0</v>
      </c>
      <c r="G8" s="36">
        <f t="shared" si="2"/>
        <v>15000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36">
        <f t="shared" si="2"/>
        <v>0</v>
      </c>
      <c r="M8" s="36">
        <f t="shared" si="2"/>
        <v>0</v>
      </c>
      <c r="N8" s="36">
        <f t="shared" si="2"/>
        <v>0</v>
      </c>
      <c r="O8" s="36">
        <f t="shared" si="2"/>
        <v>0</v>
      </c>
      <c r="P8" s="36">
        <f t="shared" si="2"/>
        <v>0</v>
      </c>
    </row>
    <row r="9" spans="1:16" ht="15.75" customHeight="1">
      <c r="A9" s="29"/>
      <c r="B9" s="4">
        <v>2210</v>
      </c>
      <c r="C9" s="30" t="s">
        <v>28</v>
      </c>
      <c r="D9" s="12">
        <f t="shared" si="1"/>
        <v>15000</v>
      </c>
      <c r="E9" s="3"/>
      <c r="F9" s="3"/>
      <c r="G9" s="3">
        <v>15000</v>
      </c>
      <c r="H9" s="3"/>
      <c r="I9" s="3"/>
      <c r="J9" s="3"/>
      <c r="K9" s="3"/>
      <c r="L9" s="3"/>
      <c r="M9" s="3"/>
      <c r="N9" s="3"/>
      <c r="O9" s="3"/>
      <c r="P9" s="3"/>
    </row>
    <row r="10" spans="1:16" ht="32.25" customHeight="1">
      <c r="A10" s="29">
        <v>91106</v>
      </c>
      <c r="B10" s="4"/>
      <c r="C10" s="34" t="s">
        <v>32</v>
      </c>
      <c r="D10" s="35">
        <f>SUM(E10:P10)</f>
        <v>7500</v>
      </c>
      <c r="E10" s="36">
        <f aca="true" t="shared" si="3" ref="E10:P10">E11</f>
        <v>625</v>
      </c>
      <c r="F10" s="36">
        <f t="shared" si="3"/>
        <v>625</v>
      </c>
      <c r="G10" s="36">
        <f t="shared" si="3"/>
        <v>625</v>
      </c>
      <c r="H10" s="36">
        <f t="shared" si="3"/>
        <v>625</v>
      </c>
      <c r="I10" s="36">
        <f t="shared" si="3"/>
        <v>625</v>
      </c>
      <c r="J10" s="36">
        <f t="shared" si="3"/>
        <v>625</v>
      </c>
      <c r="K10" s="36">
        <f t="shared" si="3"/>
        <v>625</v>
      </c>
      <c r="L10" s="36">
        <f t="shared" si="3"/>
        <v>625</v>
      </c>
      <c r="M10" s="36">
        <f t="shared" si="3"/>
        <v>625</v>
      </c>
      <c r="N10" s="36">
        <f t="shared" si="3"/>
        <v>625</v>
      </c>
      <c r="O10" s="36">
        <f t="shared" si="3"/>
        <v>625</v>
      </c>
      <c r="P10" s="36">
        <f t="shared" si="3"/>
        <v>625</v>
      </c>
    </row>
    <row r="11" spans="1:16" ht="17.25" customHeight="1">
      <c r="A11" s="29"/>
      <c r="B11" s="4">
        <v>2730</v>
      </c>
      <c r="C11" s="30" t="s">
        <v>33</v>
      </c>
      <c r="D11" s="12">
        <f>SUM(E11:P11)</f>
        <v>7500</v>
      </c>
      <c r="E11" s="3">
        <v>625</v>
      </c>
      <c r="F11" s="3">
        <v>625</v>
      </c>
      <c r="G11" s="3">
        <v>625</v>
      </c>
      <c r="H11" s="3">
        <v>625</v>
      </c>
      <c r="I11" s="3">
        <v>625</v>
      </c>
      <c r="J11" s="3">
        <v>625</v>
      </c>
      <c r="K11" s="3">
        <v>625</v>
      </c>
      <c r="L11" s="3">
        <v>625</v>
      </c>
      <c r="M11" s="3">
        <v>625</v>
      </c>
      <c r="N11" s="3">
        <v>625</v>
      </c>
      <c r="O11" s="3">
        <v>625</v>
      </c>
      <c r="P11" s="3">
        <v>625</v>
      </c>
    </row>
    <row r="12" spans="1:17" ht="36" customHeight="1">
      <c r="A12" s="29">
        <v>110103</v>
      </c>
      <c r="B12" s="4"/>
      <c r="C12" s="34" t="s">
        <v>31</v>
      </c>
      <c r="D12" s="35">
        <f t="shared" si="1"/>
        <v>30000</v>
      </c>
      <c r="E12" s="36">
        <f>E13</f>
        <v>0</v>
      </c>
      <c r="F12" s="36">
        <f aca="true" t="shared" si="4" ref="F12:P12">F13</f>
        <v>0</v>
      </c>
      <c r="G12" s="36">
        <f t="shared" si="4"/>
        <v>30000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 t="shared" si="4"/>
        <v>0</v>
      </c>
      <c r="M12" s="36">
        <f t="shared" si="4"/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  <c r="Q12" s="3">
        <f>Q13</f>
        <v>0</v>
      </c>
    </row>
    <row r="13" spans="1:16" ht="18" customHeight="1">
      <c r="A13" s="4"/>
      <c r="B13" s="4">
        <v>2210</v>
      </c>
      <c r="C13" s="30" t="s">
        <v>28</v>
      </c>
      <c r="D13" s="12">
        <f t="shared" si="1"/>
        <v>30000</v>
      </c>
      <c r="E13" s="3">
        <v>0</v>
      </c>
      <c r="F13" s="3">
        <v>0</v>
      </c>
      <c r="G13" s="3">
        <v>30000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5" customHeight="1">
      <c r="A14" s="19">
        <v>100203</v>
      </c>
      <c r="B14" s="4"/>
      <c r="C14" s="23" t="s">
        <v>23</v>
      </c>
      <c r="D14" s="12">
        <f t="shared" si="1"/>
        <v>20000</v>
      </c>
      <c r="E14" s="3">
        <f aca="true" t="shared" si="5" ref="E14:P14">E15</f>
        <v>0</v>
      </c>
      <c r="F14" s="3">
        <f t="shared" si="5"/>
        <v>0</v>
      </c>
      <c r="G14" s="3">
        <f t="shared" si="5"/>
        <v>20000</v>
      </c>
      <c r="H14" s="3">
        <f t="shared" si="5"/>
        <v>0</v>
      </c>
      <c r="I14" s="3">
        <f t="shared" si="5"/>
        <v>0</v>
      </c>
      <c r="J14" s="3">
        <f t="shared" si="5"/>
        <v>0</v>
      </c>
      <c r="K14" s="3">
        <f t="shared" si="5"/>
        <v>0</v>
      </c>
      <c r="L14" s="3">
        <f t="shared" si="5"/>
        <v>0</v>
      </c>
      <c r="M14" s="3">
        <f t="shared" si="5"/>
        <v>0</v>
      </c>
      <c r="N14" s="3">
        <f t="shared" si="5"/>
        <v>0</v>
      </c>
      <c r="O14" s="3">
        <f t="shared" si="5"/>
        <v>0</v>
      </c>
      <c r="P14" s="3">
        <f t="shared" si="5"/>
        <v>0</v>
      </c>
    </row>
    <row r="15" spans="1:16" ht="17.25" customHeight="1">
      <c r="A15" s="4"/>
      <c r="B15" s="4">
        <v>2210</v>
      </c>
      <c r="C15" s="30" t="s">
        <v>28</v>
      </c>
      <c r="D15" s="12">
        <f t="shared" si="1"/>
        <v>20000</v>
      </c>
      <c r="E15" s="3">
        <f>E19+E22+E28</f>
        <v>0</v>
      </c>
      <c r="F15" s="3">
        <v>0</v>
      </c>
      <c r="G15" s="3">
        <v>20000</v>
      </c>
      <c r="H15" s="3">
        <v>0</v>
      </c>
      <c r="I15" s="3">
        <f>I19+I22+I28</f>
        <v>0</v>
      </c>
      <c r="J15" s="3">
        <f>J19+J22+J28</f>
        <v>0</v>
      </c>
      <c r="K15" s="3">
        <f>K19+K22+K28</f>
        <v>0</v>
      </c>
      <c r="L15" s="3">
        <f>L19+L22+L28</f>
        <v>0</v>
      </c>
      <c r="M15" s="3">
        <f>M19+M22+M28</f>
        <v>0</v>
      </c>
      <c r="N15" s="3">
        <v>0</v>
      </c>
      <c r="O15" s="3">
        <f>O19+O22+O28</f>
        <v>0</v>
      </c>
      <c r="P15" s="3">
        <f>P19+P22+P28</f>
        <v>0</v>
      </c>
    </row>
    <row r="16" spans="1:16" ht="18.75" customHeight="1">
      <c r="A16" s="19">
        <v>130112</v>
      </c>
      <c r="B16" s="4"/>
      <c r="C16" s="22" t="s">
        <v>26</v>
      </c>
      <c r="D16" s="35">
        <f>D17+D18+D19+D20+D21+D22+D23</f>
        <v>159500</v>
      </c>
      <c r="E16" s="35">
        <f aca="true" t="shared" si="6" ref="E16:P16">E17+E18+E19+E20+E21+E22+E23</f>
        <v>0</v>
      </c>
      <c r="F16" s="35">
        <f t="shared" si="6"/>
        <v>16300</v>
      </c>
      <c r="G16" s="35">
        <f t="shared" si="6"/>
        <v>30000</v>
      </c>
      <c r="H16" s="35">
        <f t="shared" si="6"/>
        <v>17800</v>
      </c>
      <c r="I16" s="35">
        <f t="shared" si="6"/>
        <v>7500</v>
      </c>
      <c r="J16" s="35">
        <f t="shared" si="6"/>
        <v>7500</v>
      </c>
      <c r="K16" s="35">
        <f t="shared" si="6"/>
        <v>7500</v>
      </c>
      <c r="L16" s="35">
        <f t="shared" si="6"/>
        <v>7500</v>
      </c>
      <c r="M16" s="35">
        <f t="shared" si="6"/>
        <v>7500</v>
      </c>
      <c r="N16" s="35">
        <f t="shared" si="6"/>
        <v>18500</v>
      </c>
      <c r="O16" s="35">
        <f t="shared" si="6"/>
        <v>22300</v>
      </c>
      <c r="P16" s="35">
        <f t="shared" si="6"/>
        <v>17100</v>
      </c>
    </row>
    <row r="17" spans="1:16" ht="18" customHeight="1">
      <c r="A17" s="4"/>
      <c r="B17" s="4">
        <v>2111</v>
      </c>
      <c r="C17" s="20" t="s">
        <v>24</v>
      </c>
      <c r="D17" s="12">
        <f t="shared" si="1"/>
        <v>71600</v>
      </c>
      <c r="E17" s="3"/>
      <c r="F17" s="3">
        <v>0</v>
      </c>
      <c r="G17" s="3">
        <v>8600</v>
      </c>
      <c r="H17" s="3">
        <v>7000</v>
      </c>
      <c r="I17" s="3">
        <v>7000</v>
      </c>
      <c r="J17" s="3">
        <v>7000</v>
      </c>
      <c r="K17" s="3">
        <v>7000</v>
      </c>
      <c r="L17" s="3">
        <v>7000</v>
      </c>
      <c r="M17" s="3">
        <v>7000</v>
      </c>
      <c r="N17" s="3">
        <v>7000</v>
      </c>
      <c r="O17" s="3">
        <v>7000</v>
      </c>
      <c r="P17" s="3">
        <v>7000</v>
      </c>
    </row>
    <row r="18" spans="1:16" ht="18" customHeight="1">
      <c r="A18" s="4"/>
      <c r="B18" s="4">
        <v>2240</v>
      </c>
      <c r="C18" s="21" t="s">
        <v>25</v>
      </c>
      <c r="D18" s="12">
        <f t="shared" si="1"/>
        <v>3100</v>
      </c>
      <c r="E18" s="3"/>
      <c r="F18" s="3">
        <v>300</v>
      </c>
      <c r="G18" s="3">
        <v>300</v>
      </c>
      <c r="H18" s="3">
        <v>300</v>
      </c>
      <c r="I18" s="3">
        <v>300</v>
      </c>
      <c r="J18" s="3">
        <v>300</v>
      </c>
      <c r="K18" s="3">
        <v>300</v>
      </c>
      <c r="L18" s="3">
        <v>300</v>
      </c>
      <c r="M18" s="3">
        <v>300</v>
      </c>
      <c r="N18" s="3">
        <v>300</v>
      </c>
      <c r="O18" s="3">
        <v>300</v>
      </c>
      <c r="P18" s="3">
        <v>100</v>
      </c>
    </row>
    <row r="19" spans="1:16" ht="18" customHeight="1">
      <c r="A19" s="4"/>
      <c r="B19" s="4">
        <v>2250</v>
      </c>
      <c r="C19" s="20" t="s">
        <v>35</v>
      </c>
      <c r="D19" s="12">
        <f t="shared" si="1"/>
        <v>10000</v>
      </c>
      <c r="E19" s="3"/>
      <c r="F19" s="3"/>
      <c r="G19" s="3">
        <v>5000</v>
      </c>
      <c r="H19" s="3">
        <v>5000</v>
      </c>
      <c r="I19" s="3"/>
      <c r="J19" s="3"/>
      <c r="K19" s="3"/>
      <c r="L19" s="3"/>
      <c r="M19" s="3"/>
      <c r="N19" s="3"/>
      <c r="O19" s="3"/>
      <c r="P19" s="3"/>
    </row>
    <row r="20" spans="1:16" ht="17.25" customHeight="1">
      <c r="A20" s="4"/>
      <c r="B20" s="4">
        <v>2271</v>
      </c>
      <c r="C20" s="30" t="s">
        <v>36</v>
      </c>
      <c r="D20" s="12">
        <f t="shared" si="1"/>
        <v>20000</v>
      </c>
      <c r="E20" s="3"/>
      <c r="F20" s="3">
        <v>5000</v>
      </c>
      <c r="G20" s="3">
        <v>5000</v>
      </c>
      <c r="H20" s="3">
        <v>5000</v>
      </c>
      <c r="I20" s="3"/>
      <c r="J20" s="3"/>
      <c r="K20" s="3"/>
      <c r="L20" s="3"/>
      <c r="M20" s="3"/>
      <c r="N20" s="3">
        <v>5000</v>
      </c>
      <c r="O20" s="3"/>
      <c r="P20" s="3"/>
    </row>
    <row r="21" spans="1:16" ht="18" customHeight="1">
      <c r="A21" s="4"/>
      <c r="B21" s="4">
        <v>2272</v>
      </c>
      <c r="C21" s="30" t="s">
        <v>37</v>
      </c>
      <c r="D21" s="12">
        <f t="shared" si="1"/>
        <v>1400</v>
      </c>
      <c r="E21" s="3"/>
      <c r="F21" s="3"/>
      <c r="G21" s="3">
        <v>100</v>
      </c>
      <c r="H21" s="3">
        <v>100</v>
      </c>
      <c r="I21" s="3">
        <v>200</v>
      </c>
      <c r="J21" s="3">
        <v>200</v>
      </c>
      <c r="K21" s="3">
        <v>200</v>
      </c>
      <c r="L21" s="3">
        <v>200</v>
      </c>
      <c r="M21" s="3">
        <v>200</v>
      </c>
      <c r="N21" s="3">
        <v>200</v>
      </c>
      <c r="O21" s="3"/>
      <c r="P21" s="3"/>
    </row>
    <row r="22" spans="1:16" ht="18" customHeight="1">
      <c r="A22" s="4"/>
      <c r="B22" s="4">
        <v>2273</v>
      </c>
      <c r="C22" s="31" t="s">
        <v>38</v>
      </c>
      <c r="D22" s="12">
        <f t="shared" si="1"/>
        <v>3400</v>
      </c>
      <c r="E22" s="3"/>
      <c r="F22" s="3">
        <v>1000</v>
      </c>
      <c r="G22" s="3">
        <v>1000</v>
      </c>
      <c r="H22" s="3">
        <v>400</v>
      </c>
      <c r="I22" s="3"/>
      <c r="J22" s="3"/>
      <c r="K22" s="3"/>
      <c r="L22" s="3"/>
      <c r="M22" s="3"/>
      <c r="N22" s="3">
        <v>1000</v>
      </c>
      <c r="O22" s="3"/>
      <c r="P22" s="3"/>
    </row>
    <row r="23" spans="1:16" ht="18" customHeight="1">
      <c r="A23" s="4"/>
      <c r="B23" s="4">
        <v>2274</v>
      </c>
      <c r="C23" s="31" t="s">
        <v>27</v>
      </c>
      <c r="D23" s="12">
        <f t="shared" si="1"/>
        <v>50000</v>
      </c>
      <c r="E23" s="3"/>
      <c r="F23" s="3">
        <v>10000</v>
      </c>
      <c r="G23" s="3">
        <v>10000</v>
      </c>
      <c r="H23" s="3"/>
      <c r="I23" s="3"/>
      <c r="J23" s="3"/>
      <c r="K23" s="3"/>
      <c r="L23" s="3"/>
      <c r="M23" s="3"/>
      <c r="N23" s="3">
        <v>5000</v>
      </c>
      <c r="O23" s="3">
        <v>15000</v>
      </c>
      <c r="P23" s="3">
        <v>10000</v>
      </c>
    </row>
    <row r="24" spans="1:16" ht="18" customHeight="1">
      <c r="A24" s="29">
        <v>70401</v>
      </c>
      <c r="B24" s="4"/>
      <c r="C24" s="23" t="s">
        <v>41</v>
      </c>
      <c r="D24" s="24">
        <v>1000</v>
      </c>
      <c r="E24" s="25"/>
      <c r="F24" s="25"/>
      <c r="G24" s="36">
        <v>1000</v>
      </c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8" customHeight="1">
      <c r="A25" s="4"/>
      <c r="B25" s="4">
        <v>2800</v>
      </c>
      <c r="C25" s="30" t="s">
        <v>40</v>
      </c>
      <c r="D25" s="12">
        <v>1000</v>
      </c>
      <c r="E25" s="3"/>
      <c r="F25" s="3"/>
      <c r="G25" s="3">
        <v>1000</v>
      </c>
      <c r="H25" s="3"/>
      <c r="I25" s="3"/>
      <c r="J25" s="3"/>
      <c r="K25" s="3"/>
      <c r="L25" s="3"/>
      <c r="M25" s="3"/>
      <c r="N25" s="3"/>
      <c r="O25" s="3"/>
      <c r="P25" s="3"/>
    </row>
    <row r="26" spans="1:17" ht="21" customHeight="1">
      <c r="A26" s="19">
        <v>250404</v>
      </c>
      <c r="B26" s="4"/>
      <c r="C26" s="23" t="s">
        <v>39</v>
      </c>
      <c r="D26" s="35">
        <f>D27</f>
        <v>19000</v>
      </c>
      <c r="E26" s="35">
        <f aca="true" t="shared" si="7" ref="E26:Q26">E27</f>
        <v>0</v>
      </c>
      <c r="F26" s="35">
        <f t="shared" si="7"/>
        <v>10000</v>
      </c>
      <c r="G26" s="35">
        <f t="shared" si="7"/>
        <v>9000</v>
      </c>
      <c r="H26" s="35">
        <f t="shared" si="7"/>
        <v>0</v>
      </c>
      <c r="I26" s="35">
        <f t="shared" si="7"/>
        <v>0</v>
      </c>
      <c r="J26" s="35">
        <f t="shared" si="7"/>
        <v>0</v>
      </c>
      <c r="K26" s="35">
        <f t="shared" si="7"/>
        <v>0</v>
      </c>
      <c r="L26" s="35">
        <f t="shared" si="7"/>
        <v>0</v>
      </c>
      <c r="M26" s="35">
        <f t="shared" si="7"/>
        <v>0</v>
      </c>
      <c r="N26" s="35">
        <f t="shared" si="7"/>
        <v>0</v>
      </c>
      <c r="O26" s="35">
        <f t="shared" si="7"/>
        <v>0</v>
      </c>
      <c r="P26" s="35">
        <f t="shared" si="7"/>
        <v>0</v>
      </c>
      <c r="Q26" s="24">
        <f t="shared" si="7"/>
        <v>0</v>
      </c>
    </row>
    <row r="27" spans="1:16" ht="28.5" customHeight="1">
      <c r="A27" s="4"/>
      <c r="B27" s="4">
        <v>2800</v>
      </c>
      <c r="C27" s="30" t="s">
        <v>40</v>
      </c>
      <c r="D27" s="12">
        <f>SUM(E27:P27)</f>
        <v>19000</v>
      </c>
      <c r="E27" s="3"/>
      <c r="F27" s="3">
        <v>10000</v>
      </c>
      <c r="G27" s="3">
        <v>9000</v>
      </c>
      <c r="H27" s="3"/>
      <c r="I27" s="3"/>
      <c r="J27" s="3"/>
      <c r="K27" s="3"/>
      <c r="L27" s="3"/>
      <c r="M27" s="3"/>
      <c r="N27" s="3"/>
      <c r="O27" s="3"/>
      <c r="P27" s="3"/>
    </row>
    <row r="28" spans="1:17" ht="18" customHeight="1" hidden="1">
      <c r="A28" s="19"/>
      <c r="B28" s="4"/>
      <c r="C28" s="23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 t="e">
        <f>#REF!+Q29</f>
        <v>#REF!</v>
      </c>
    </row>
    <row r="29" spans="1:16" ht="27" customHeight="1" hidden="1">
      <c r="A29" s="19"/>
      <c r="B29" s="4"/>
      <c r="C29" s="30"/>
      <c r="D29" s="1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9.5" customHeight="1" hidden="1">
      <c r="A30" s="19"/>
      <c r="B30" s="4"/>
      <c r="C30" s="22"/>
      <c r="D30" s="1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9.5" customHeight="1" hidden="1">
      <c r="A31" s="19"/>
      <c r="B31" s="4"/>
      <c r="C31" s="30"/>
      <c r="D31" s="1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1" customHeight="1" hidden="1">
      <c r="A32" s="19"/>
      <c r="B32" s="4"/>
      <c r="C32" s="30"/>
      <c r="D32" s="1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1" customHeight="1" hidden="1">
      <c r="A33" s="19"/>
      <c r="B33" s="4"/>
      <c r="C33" s="32"/>
      <c r="D33" s="1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1" customHeight="1" hidden="1">
      <c r="A34" s="19"/>
      <c r="B34" s="4"/>
      <c r="C34" s="30"/>
      <c r="D34" s="1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hidden="1">
      <c r="A35" s="19"/>
      <c r="B35" s="4"/>
      <c r="C35" s="23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8" customHeight="1" hidden="1">
      <c r="A36" s="19"/>
      <c r="B36" s="4"/>
      <c r="C36" s="20"/>
      <c r="D36" s="1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8" customHeight="1" hidden="1">
      <c r="A37" s="19"/>
      <c r="B37" s="4"/>
      <c r="C37" s="20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8" customHeight="1" hidden="1">
      <c r="A38" s="19"/>
      <c r="B38" s="4"/>
      <c r="C38" s="30"/>
      <c r="D38" s="1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8" customHeight="1" hidden="1">
      <c r="A39" s="19"/>
      <c r="B39" s="4"/>
      <c r="C39" s="21"/>
      <c r="D39" s="1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7" s="28" customFormat="1" ht="17.25" customHeight="1">
      <c r="A40" s="19"/>
      <c r="B40" s="19"/>
      <c r="C40" s="26" t="s">
        <v>22</v>
      </c>
      <c r="D40" s="24">
        <f>D8+D10+D12+D16+D26+D24</f>
        <v>232000</v>
      </c>
      <c r="E40" s="24">
        <f aca="true" t="shared" si="8" ref="E40:P40">E8+E10+E12+E16+E26</f>
        <v>625</v>
      </c>
      <c r="F40" s="24">
        <f t="shared" si="8"/>
        <v>26925</v>
      </c>
      <c r="G40" s="24">
        <f t="shared" si="8"/>
        <v>84625</v>
      </c>
      <c r="H40" s="24">
        <f t="shared" si="8"/>
        <v>18425</v>
      </c>
      <c r="I40" s="24">
        <f t="shared" si="8"/>
        <v>8125</v>
      </c>
      <c r="J40" s="24">
        <f t="shared" si="8"/>
        <v>8125</v>
      </c>
      <c r="K40" s="24">
        <f t="shared" si="8"/>
        <v>8125</v>
      </c>
      <c r="L40" s="24">
        <f t="shared" si="8"/>
        <v>8125</v>
      </c>
      <c r="M40" s="24">
        <f t="shared" si="8"/>
        <v>8125</v>
      </c>
      <c r="N40" s="24">
        <f t="shared" si="8"/>
        <v>19125</v>
      </c>
      <c r="O40" s="24">
        <f t="shared" si="8"/>
        <v>22925</v>
      </c>
      <c r="P40" s="24">
        <f t="shared" si="8"/>
        <v>17725</v>
      </c>
      <c r="Q40" s="27" t="e">
        <f>#REF!+Q35</f>
        <v>#REF!</v>
      </c>
    </row>
    <row r="41" spans="1:16" s="14" customFormat="1" ht="50.25" customHeight="1">
      <c r="A41" s="10"/>
      <c r="B41" s="9"/>
      <c r="C41" s="33" t="s">
        <v>30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50.25" customHeight="1">
      <c r="A42" s="10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50.25" customHeight="1">
      <c r="A43" s="10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50.25" customHeight="1">
      <c r="A44" s="10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4.25" customHeight="1">
      <c r="A45" s="9"/>
      <c r="B45" s="9"/>
      <c r="C45" s="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4" customFormat="1" ht="15">
      <c r="A46" s="9"/>
      <c r="B46" s="9"/>
      <c r="C46" s="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1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4" customFormat="1" ht="15">
      <c r="A50" s="9"/>
      <c r="B50" s="9"/>
      <c r="C50" s="9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>
      <c r="A53" s="9"/>
      <c r="B53" s="9"/>
      <c r="C53" s="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4" customFormat="1" ht="15">
      <c r="A54" s="9"/>
      <c r="B54" s="9"/>
      <c r="C54" s="9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4" customFormat="1" ht="15">
      <c r="A55" s="9"/>
      <c r="B55" s="9"/>
      <c r="C55" s="9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4" customFormat="1" ht="15">
      <c r="A56" s="9"/>
      <c r="B56" s="9"/>
      <c r="C56" s="9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4" customFormat="1" ht="15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>
      <c r="A58" s="9"/>
      <c r="B58" s="9"/>
      <c r="C58" s="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4" customFormat="1" ht="15">
      <c r="A59" s="9"/>
      <c r="B59" s="9"/>
      <c r="C59" s="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4" customFormat="1" ht="15">
      <c r="A60" s="9"/>
      <c r="B60" s="9"/>
      <c r="C60" s="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4" customFormat="1" ht="15">
      <c r="A61" s="9"/>
      <c r="B61" s="9"/>
      <c r="C61" s="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s="14" customFormat="1" ht="15">
      <c r="A62" s="9"/>
      <c r="B62" s="9"/>
      <c r="C62" s="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s="14" customFormat="1" ht="15">
      <c r="A63" s="9"/>
      <c r="B63" s="9"/>
      <c r="C63" s="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s="14" customFormat="1" ht="15" customHeight="1">
      <c r="A64" s="9"/>
      <c r="B64" s="9"/>
      <c r="C64" s="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s="14" customFormat="1" ht="15" customHeight="1">
      <c r="A65" s="9"/>
      <c r="B65" s="9"/>
      <c r="C65" s="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s="14" customFormat="1" ht="15" customHeight="1">
      <c r="A66" s="10"/>
      <c r="B66" s="9"/>
      <c r="C66" s="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4" customFormat="1" ht="15" customHeight="1">
      <c r="A67" s="10"/>
      <c r="B67" s="9"/>
      <c r="C67" s="9"/>
      <c r="D67" s="16"/>
      <c r="E67" s="13"/>
      <c r="F67" s="13"/>
      <c r="G67" s="13"/>
      <c r="H67" s="13"/>
      <c r="I67" s="13"/>
      <c r="J67" s="17"/>
      <c r="K67" s="13"/>
      <c r="L67" s="13"/>
      <c r="M67" s="13"/>
      <c r="N67" s="13"/>
      <c r="O67" s="13"/>
      <c r="P67" s="13"/>
    </row>
    <row r="68" spans="1:16" s="14" customFormat="1" ht="15" customHeight="1">
      <c r="A68" s="9"/>
      <c r="B68" s="9"/>
      <c r="C68" s="1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s="14" customFormat="1" ht="15" customHeight="1">
      <c r="A69" s="9"/>
      <c r="B69" s="9"/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s="14" customFormat="1" ht="15" customHeight="1">
      <c r="A70" s="9"/>
      <c r="B70" s="9"/>
      <c r="C70" s="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s="14" customFormat="1" ht="15" customHeight="1">
      <c r="A71" s="9"/>
      <c r="B71" s="9"/>
      <c r="C71" s="10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s="14" customFormat="1" ht="15" customHeight="1">
      <c r="A72" s="9"/>
      <c r="B72" s="9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s="14" customFormat="1" ht="13.5">
      <c r="A73" s="9"/>
      <c r="B73" s="9"/>
      <c r="C73" s="10"/>
      <c r="H73" s="11"/>
      <c r="I73" s="11"/>
      <c r="J73" s="11"/>
      <c r="K73" s="11"/>
      <c r="L73" s="11"/>
      <c r="M73" s="11"/>
      <c r="N73" s="11"/>
      <c r="O73" s="11"/>
      <c r="P73" s="11"/>
    </row>
    <row r="74" ht="13.5">
      <c r="C74" s="10"/>
    </row>
    <row r="75" ht="12.75">
      <c r="C7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2016-02-23T12:09:00Z</cp:lastPrinted>
  <dcterms:created xsi:type="dcterms:W3CDTF">2004-08-05T10:09:02Z</dcterms:created>
  <dcterms:modified xsi:type="dcterms:W3CDTF">2016-02-26T12:37:07Z</dcterms:modified>
  <cp:category/>
  <cp:version/>
  <cp:contentType/>
  <cp:contentStatus/>
</cp:coreProperties>
</file>