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додаток 1" sheetId="1" r:id="rId1"/>
  </sheets>
  <definedNames>
    <definedName name="_xlnm.Print_Area" localSheetId="0">'додаток 1'!$A$1:$P$35</definedName>
  </definedNames>
  <calcPr fullCalcOnLoad="1"/>
</workbook>
</file>

<file path=xl/sharedStrings.xml><?xml version="1.0" encoding="utf-8"?>
<sst xmlns="http://schemas.openxmlformats.org/spreadsheetml/2006/main" count="55" uniqueCount="51">
  <si>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</si>
  <si>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</si>
  <si>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</si>
  <si>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</si>
  <si>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</si>
  <si>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</si>
  <si>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</si>
  <si>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</si>
  <si>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</si>
  <si>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</si>
  <si>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</si>
  <si>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</si>
  <si>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</si>
  <si>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</si>
  <si>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</si>
  <si>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</si>
  <si>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</si>
  <si>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</si>
  <si>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</si>
  <si>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</si>
  <si>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</si>
  <si>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 xml:space="preserve">Секретар ради </t>
  </si>
  <si>
    <t>Т.Є.Лисиченко</t>
  </si>
  <si>
    <t>Видатки - загальний фонд</t>
  </si>
  <si>
    <t>Ітого видатки загальний фонд</t>
  </si>
  <si>
    <t>Видатки - спеціальний  фонд</t>
  </si>
  <si>
    <t>Ітого видатки спеціальний фонд</t>
  </si>
  <si>
    <t xml:space="preserve">                                  Зміни  до  міського бюджету на 2015 рік</t>
  </si>
  <si>
    <t>Інші субвенції</t>
  </si>
  <si>
    <t>Доходи - спеціальний фонд</t>
  </si>
  <si>
    <t>Ітого доходи спеціальний фонд</t>
  </si>
  <si>
    <t>Оплата послуг (крім комунальних)</t>
  </si>
  <si>
    <t>Капітальний ремонт житлового фонду місцевих органів влади</t>
  </si>
  <si>
    <t>Капітальний ремонт житлового фонду (приміщень)</t>
  </si>
  <si>
    <t>Інші виплати населенню</t>
  </si>
  <si>
    <t xml:space="preserve">Інші видатки </t>
  </si>
  <si>
    <t>Капітальні вкладення</t>
  </si>
  <si>
    <t xml:space="preserve">Реконструкція інших об'єктів </t>
  </si>
  <si>
    <t>Заходи з оздоровлення та відпочинку дітей</t>
  </si>
  <si>
    <t>у т.ч.</t>
  </si>
  <si>
    <t>Капітальний ремонт та відновлення зруйнованих будівельних конструкцій у житловому будинку по вул. Донецькій, 1б у м. Попасна Луганської області</t>
  </si>
  <si>
    <t>Капітальний ремонт та відновлення зруйнованих будівельних конструкцій у  житловому будинку по вул. Міроновській, 3 у м. Попасна Луганської області</t>
  </si>
  <si>
    <t>Капітальний ремонт житлового будинку по
вул. Міронівська, 3А в м. Попасна Луганської області</t>
  </si>
  <si>
    <t>Капітальний ремонт та відновлення зруйнованих будівельних конструкцій у  житловому будинку по вул. Міроновській, 10 у м. Попасна Луганської області</t>
  </si>
  <si>
    <t>Видатки на проведення робіт, пов*язаних з будівництвом, реконстукцією, ремонтом і утриманням автомобільних доріг</t>
  </si>
  <si>
    <t>Капітальниц ремонт інших об'єктів</t>
  </si>
  <si>
    <t>Капітальний ремонт асфальтобетонного покриття по вулиці Леніна в м. Попасна Луганської області</t>
  </si>
  <si>
    <t>Капітальний ремонт асфальтобетонного покриття по вулиці Первомайська в м. Попасна Луганської області</t>
  </si>
  <si>
    <t>Доходи - загальний фонд</t>
  </si>
  <si>
    <t>Субвенція з державного бюджету місцевим бюджетам на відновлення (будівництво, капітальний ремонт, реконструкцію) інфраструктури у  Донецькій та Луганській областях</t>
  </si>
  <si>
    <t>20 серпня 2015 р.  № 67/1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</si>
</sst>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7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8" fillId="0" borderId="10" xfId="0" applyFont="1" applyBorder="1" applyAlignment="1">
      <alignment vertical="justify"/>
    </xf>
    <xf numFmtId="0" fontId="6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 vertical="justify"/>
    </xf>
    <xf numFmtId="0" fontId="9" fillId="0" borderId="13" xfId="0" applyFont="1" applyBorder="1" applyAlignment="1">
      <alignment vertical="justify"/>
    </xf>
    <xf numFmtId="0" fontId="1" fillId="0" borderId="13" xfId="0" applyFont="1" applyBorder="1" applyAlignment="1">
      <alignment vertical="justify"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 vertical="justify"/>
    </xf>
    <xf numFmtId="0" fontId="7" fillId="0" borderId="13" xfId="0" applyFont="1" applyBorder="1" applyAlignment="1">
      <alignment/>
    </xf>
    <xf numFmtId="0" fontId="0" fillId="0" borderId="13" xfId="0" applyFont="1" applyBorder="1" applyAlignment="1">
      <alignment vertical="justify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9" fillId="0" borderId="14" xfId="0" applyFont="1" applyBorder="1" applyAlignment="1">
      <alignment/>
    </xf>
    <xf numFmtId="1" fontId="9" fillId="0" borderId="14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 vertical="justify"/>
    </xf>
    <xf numFmtId="0" fontId="11" fillId="0" borderId="13" xfId="0" applyFont="1" applyBorder="1" applyAlignment="1">
      <alignment vertical="justify"/>
    </xf>
    <xf numFmtId="0" fontId="6" fillId="0" borderId="10" xfId="0" applyFont="1" applyBorder="1" applyAlignment="1">
      <alignment/>
    </xf>
    <xf numFmtId="0" fontId="10" fillId="0" borderId="10" xfId="0" applyFont="1" applyFill="1" applyBorder="1" applyAlignment="1">
      <alignment vertical="center" wrapText="1"/>
    </xf>
    <xf numFmtId="0" fontId="9" fillId="0" borderId="11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 vertical="justify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view="pageBreakPreview" zoomScaleNormal="75" zoomScaleSheetLayoutView="100" zoomScalePageLayoutView="0" workbookViewId="0" topLeftCell="A1">
      <pane xSplit="4" ySplit="6" topLeftCell="F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K4" sqref="K4"/>
    </sheetView>
  </sheetViews>
  <sheetFormatPr defaultColWidth="9.00390625" defaultRowHeight="12.75"/>
  <cols>
    <col min="1" max="1" width="10.50390625" style="0" customWidth="1"/>
    <col min="2" max="2" width="9.875" style="0" customWidth="1"/>
    <col min="3" max="3" width="65.125" style="0" customWidth="1"/>
    <col min="4" max="4" width="11.375" style="0" customWidth="1"/>
    <col min="5" max="5" width="11.125" style="0" customWidth="1"/>
    <col min="6" max="7" width="9.375" style="0" customWidth="1"/>
    <col min="8" max="8" width="9.50390625" style="0" customWidth="1"/>
    <col min="9" max="9" width="10.375" style="0" customWidth="1"/>
    <col min="10" max="10" width="10.00390625" style="0" customWidth="1"/>
    <col min="11" max="11" width="10.625" style="0" customWidth="1"/>
    <col min="12" max="12" width="9.50390625" style="0" customWidth="1"/>
    <col min="13" max="13" width="10.00390625" style="0" customWidth="1"/>
    <col min="14" max="14" width="11.50390625" style="0" customWidth="1"/>
    <col min="15" max="15" width="9.625" style="0" customWidth="1"/>
    <col min="16" max="16" width="10.375" style="0" customWidth="1"/>
    <col min="17" max="17" width="9.125" style="0" hidden="1" customWidth="1"/>
  </cols>
  <sheetData>
    <row r="1" spans="8:14" ht="21" customHeight="1">
      <c r="H1" t="s">
        <v>19</v>
      </c>
      <c r="N1" t="s">
        <v>20</v>
      </c>
    </row>
    <row r="2" ht="15" customHeight="1">
      <c r="N2" t="s">
        <v>0</v>
      </c>
    </row>
    <row r="3" ht="13.5" customHeight="1">
      <c r="N3" t="s">
        <v>50</v>
      </c>
    </row>
    <row r="4" spans="3:16" ht="23.25" customHeight="1">
      <c r="C4" s="1" t="s">
        <v>27</v>
      </c>
      <c r="D4" s="1"/>
      <c r="E4" s="1"/>
      <c r="F4" s="1"/>
      <c r="G4" s="1"/>
      <c r="H4" s="1"/>
      <c r="P4" t="s">
        <v>18</v>
      </c>
    </row>
    <row r="5" spans="1:16" ht="15" customHeight="1">
      <c r="A5" s="24" t="s">
        <v>17</v>
      </c>
      <c r="B5" s="24" t="s">
        <v>1</v>
      </c>
      <c r="C5" s="25" t="s">
        <v>2</v>
      </c>
      <c r="D5" s="24"/>
      <c r="E5" s="49" t="s">
        <v>3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1"/>
    </row>
    <row r="6" spans="1:16" ht="21" customHeight="1" thickBot="1">
      <c r="A6" s="42"/>
      <c r="B6" s="42"/>
      <c r="C6" s="43"/>
      <c r="D6" s="42" t="s">
        <v>16</v>
      </c>
      <c r="E6" s="26" t="s">
        <v>4</v>
      </c>
      <c r="F6" s="27" t="s">
        <v>5</v>
      </c>
      <c r="G6" s="27" t="s">
        <v>15</v>
      </c>
      <c r="H6" s="27" t="s">
        <v>6</v>
      </c>
      <c r="I6" s="27" t="s">
        <v>7</v>
      </c>
      <c r="J6" s="27" t="s">
        <v>8</v>
      </c>
      <c r="K6" s="27" t="s">
        <v>13</v>
      </c>
      <c r="L6" s="27" t="s">
        <v>9</v>
      </c>
      <c r="M6" s="27" t="s">
        <v>10</v>
      </c>
      <c r="N6" s="27" t="s">
        <v>11</v>
      </c>
      <c r="O6" s="27" t="s">
        <v>12</v>
      </c>
      <c r="P6" s="27" t="s">
        <v>14</v>
      </c>
    </row>
    <row r="7" spans="1:16" ht="21" customHeight="1">
      <c r="A7" s="45"/>
      <c r="B7" s="45"/>
      <c r="C7" s="45" t="s">
        <v>48</v>
      </c>
      <c r="D7" s="45"/>
      <c r="E7" s="4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39.75" customHeight="1">
      <c r="A8" s="47">
        <v>41035900</v>
      </c>
      <c r="B8" s="45"/>
      <c r="C8" s="46" t="s">
        <v>49</v>
      </c>
      <c r="D8" s="8">
        <f>SUM(E8:P8)</f>
        <v>-200000</v>
      </c>
      <c r="E8" s="44"/>
      <c r="F8" s="24"/>
      <c r="G8" s="24"/>
      <c r="H8" s="24"/>
      <c r="I8" s="24"/>
      <c r="J8" s="24"/>
      <c r="K8" s="24"/>
      <c r="L8" s="48">
        <v>20403</v>
      </c>
      <c r="M8" s="48">
        <v>199597</v>
      </c>
      <c r="N8" s="48">
        <v>-220000</v>
      </c>
      <c r="O8" s="48"/>
      <c r="P8" s="48">
        <v>-200000</v>
      </c>
    </row>
    <row r="9" spans="1:16" ht="15.75" customHeight="1">
      <c r="A9" s="4"/>
      <c r="B9" s="4"/>
      <c r="C9" s="13" t="s">
        <v>29</v>
      </c>
      <c r="D9" s="8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6.5" customHeight="1">
      <c r="A10" s="4">
        <v>41035000</v>
      </c>
      <c r="B10" s="4"/>
      <c r="C10" s="17" t="s">
        <v>28</v>
      </c>
      <c r="D10" s="8">
        <f>SUM(E10:P10)</f>
        <v>72497</v>
      </c>
      <c r="E10" s="16"/>
      <c r="F10" s="16"/>
      <c r="G10" s="16"/>
      <c r="H10" s="16"/>
      <c r="I10" s="16"/>
      <c r="J10" s="16"/>
      <c r="K10" s="16"/>
      <c r="L10" s="16">
        <v>72497</v>
      </c>
      <c r="M10" s="16"/>
      <c r="N10" s="16"/>
      <c r="O10" s="16"/>
      <c r="P10" s="16"/>
    </row>
    <row r="11" spans="1:16" ht="15.75" customHeight="1">
      <c r="A11" s="4"/>
      <c r="B11" s="4"/>
      <c r="C11" s="18" t="s">
        <v>30</v>
      </c>
      <c r="D11" s="28">
        <f>SUM(E11:P11)</f>
        <v>72497</v>
      </c>
      <c r="E11" s="29">
        <f aca="true" t="shared" si="0" ref="E11:P11">SUM(E10:E10)</f>
        <v>0</v>
      </c>
      <c r="F11" s="29">
        <f t="shared" si="0"/>
        <v>0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t="shared" si="0"/>
        <v>0</v>
      </c>
      <c r="L11" s="29">
        <f t="shared" si="0"/>
        <v>72497</v>
      </c>
      <c r="M11" s="29">
        <f t="shared" si="0"/>
        <v>0</v>
      </c>
      <c r="N11" s="29">
        <f t="shared" si="0"/>
        <v>0</v>
      </c>
      <c r="O11" s="29">
        <f t="shared" si="0"/>
        <v>0</v>
      </c>
      <c r="P11" s="29">
        <f t="shared" si="0"/>
        <v>0</v>
      </c>
    </row>
    <row r="12" spans="1:16" ht="20.25" customHeight="1">
      <c r="A12" s="4"/>
      <c r="B12" s="4"/>
      <c r="C12" s="14" t="s">
        <v>23</v>
      </c>
      <c r="D12" s="8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20.25" customHeight="1">
      <c r="A13" s="4">
        <v>91106</v>
      </c>
      <c r="B13" s="4"/>
      <c r="C13" s="19" t="s">
        <v>35</v>
      </c>
      <c r="D13" s="8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5.75" customHeight="1">
      <c r="A14" s="4"/>
      <c r="B14" s="4">
        <v>2730</v>
      </c>
      <c r="C14" s="17" t="s">
        <v>34</v>
      </c>
      <c r="D14" s="8">
        <f aca="true" t="shared" si="1" ref="D14:D19">SUM(E14:P14)</f>
        <v>-7566</v>
      </c>
      <c r="E14" s="16">
        <v>-2000</v>
      </c>
      <c r="F14" s="16">
        <v>-2000</v>
      </c>
      <c r="G14" s="16">
        <v>-2000</v>
      </c>
      <c r="H14" s="16">
        <v>-1566</v>
      </c>
      <c r="I14" s="16"/>
      <c r="J14" s="16"/>
      <c r="K14" s="16"/>
      <c r="L14" s="16"/>
      <c r="M14" s="16"/>
      <c r="N14" s="16"/>
      <c r="O14" s="16"/>
      <c r="P14" s="16"/>
    </row>
    <row r="15" spans="1:16" ht="15.75" customHeight="1">
      <c r="A15" s="4">
        <v>91108</v>
      </c>
      <c r="B15" s="4"/>
      <c r="C15" s="19" t="s">
        <v>38</v>
      </c>
      <c r="D15" s="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5.75" customHeight="1">
      <c r="A16" s="4"/>
      <c r="B16" s="4">
        <v>2240</v>
      </c>
      <c r="C16" s="23" t="s">
        <v>31</v>
      </c>
      <c r="D16" s="8">
        <f t="shared" si="1"/>
        <v>1300</v>
      </c>
      <c r="E16" s="16"/>
      <c r="F16" s="16"/>
      <c r="G16" s="16"/>
      <c r="H16" s="16"/>
      <c r="I16" s="16"/>
      <c r="J16" s="16"/>
      <c r="K16" s="16"/>
      <c r="L16" s="16">
        <v>1300</v>
      </c>
      <c r="M16" s="16"/>
      <c r="N16" s="16"/>
      <c r="O16" s="16"/>
      <c r="P16" s="16"/>
    </row>
    <row r="17" spans="1:16" ht="16.5" customHeight="1">
      <c r="A17" s="4">
        <v>250404</v>
      </c>
      <c r="B17" s="4"/>
      <c r="C17" s="21" t="s">
        <v>35</v>
      </c>
      <c r="D17" s="8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3.5" customHeight="1">
      <c r="A18" s="4"/>
      <c r="B18" s="4">
        <v>2240</v>
      </c>
      <c r="C18" s="23" t="s">
        <v>31</v>
      </c>
      <c r="D18" s="8">
        <f t="shared" si="1"/>
        <v>6266</v>
      </c>
      <c r="E18" s="16"/>
      <c r="F18" s="16"/>
      <c r="G18" s="16"/>
      <c r="H18" s="16"/>
      <c r="I18" s="16"/>
      <c r="J18" s="16"/>
      <c r="K18" s="16"/>
      <c r="L18" s="16">
        <v>6266</v>
      </c>
      <c r="M18" s="16"/>
      <c r="N18" s="16"/>
      <c r="O18" s="16"/>
      <c r="P18" s="16"/>
    </row>
    <row r="19" spans="1:17" ht="18" customHeight="1">
      <c r="A19" s="4"/>
      <c r="B19" s="4"/>
      <c r="C19" s="18" t="s">
        <v>24</v>
      </c>
      <c r="D19" s="8">
        <f t="shared" si="1"/>
        <v>0</v>
      </c>
      <c r="E19" s="16">
        <f>E14+E16+E18</f>
        <v>-2000</v>
      </c>
      <c r="F19" s="16">
        <f aca="true" t="shared" si="2" ref="F19:P19">F14+F16+F18</f>
        <v>-2000</v>
      </c>
      <c r="G19" s="16">
        <f t="shared" si="2"/>
        <v>-2000</v>
      </c>
      <c r="H19" s="16">
        <f t="shared" si="2"/>
        <v>-1566</v>
      </c>
      <c r="I19" s="16">
        <f t="shared" si="2"/>
        <v>0</v>
      </c>
      <c r="J19" s="16">
        <f t="shared" si="2"/>
        <v>0</v>
      </c>
      <c r="K19" s="16">
        <f t="shared" si="2"/>
        <v>0</v>
      </c>
      <c r="L19" s="16">
        <f t="shared" si="2"/>
        <v>7566</v>
      </c>
      <c r="M19" s="16">
        <f t="shared" si="2"/>
        <v>0</v>
      </c>
      <c r="N19" s="16">
        <f t="shared" si="2"/>
        <v>0</v>
      </c>
      <c r="O19" s="16">
        <f t="shared" si="2"/>
        <v>0</v>
      </c>
      <c r="P19" s="16">
        <f t="shared" si="2"/>
        <v>0</v>
      </c>
      <c r="Q19" s="16" t="e">
        <f>Q13+#REF!+#REF!+Q17</f>
        <v>#REF!</v>
      </c>
    </row>
    <row r="20" spans="1:16" ht="15" customHeight="1">
      <c r="A20" s="4"/>
      <c r="B20" s="4"/>
      <c r="C20" s="20" t="s">
        <v>25</v>
      </c>
      <c r="D20" s="4"/>
      <c r="E20" s="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3.5" customHeight="1">
      <c r="A21" s="4">
        <v>100102</v>
      </c>
      <c r="B21" s="4"/>
      <c r="C21" s="13" t="s">
        <v>32</v>
      </c>
      <c r="D21" s="4"/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" customHeight="1">
      <c r="A22" s="4"/>
      <c r="B22" s="4">
        <v>3131</v>
      </c>
      <c r="C22" s="22" t="s">
        <v>33</v>
      </c>
      <c r="D22" s="28">
        <f aca="true" t="shared" si="3" ref="D22:D27">SUM(E22:P22)</f>
        <v>66497</v>
      </c>
      <c r="E22" s="41">
        <f>E23+E24+E25+E26+E27</f>
        <v>0</v>
      </c>
      <c r="F22" s="41">
        <f aca="true" t="shared" si="4" ref="F22:P22">F23+F24+F25+F26+F27</f>
        <v>0</v>
      </c>
      <c r="G22" s="41">
        <f t="shared" si="4"/>
        <v>0</v>
      </c>
      <c r="H22" s="41">
        <f t="shared" si="4"/>
        <v>0</v>
      </c>
      <c r="I22" s="41">
        <f t="shared" si="4"/>
        <v>0</v>
      </c>
      <c r="J22" s="41">
        <f t="shared" si="4"/>
        <v>0</v>
      </c>
      <c r="K22" s="41">
        <f t="shared" si="4"/>
        <v>-6000</v>
      </c>
      <c r="L22" s="41">
        <f t="shared" si="4"/>
        <v>92900</v>
      </c>
      <c r="M22" s="41">
        <f t="shared" si="4"/>
        <v>199597</v>
      </c>
      <c r="N22" s="41">
        <f t="shared" si="4"/>
        <v>-220000</v>
      </c>
      <c r="O22" s="41">
        <f t="shared" si="4"/>
        <v>0</v>
      </c>
      <c r="P22" s="41">
        <f t="shared" si="4"/>
        <v>0</v>
      </c>
    </row>
    <row r="23" spans="1:16" ht="15" customHeight="1">
      <c r="A23" s="4"/>
      <c r="B23" s="4" t="s">
        <v>39</v>
      </c>
      <c r="C23" s="34" t="s">
        <v>33</v>
      </c>
      <c r="D23" s="8">
        <f t="shared" si="3"/>
        <v>66497</v>
      </c>
      <c r="E23" s="16"/>
      <c r="F23" s="16"/>
      <c r="G23" s="16"/>
      <c r="H23" s="16"/>
      <c r="I23" s="16"/>
      <c r="J23" s="16"/>
      <c r="K23" s="16">
        <v>-6000</v>
      </c>
      <c r="L23" s="16">
        <v>72497</v>
      </c>
      <c r="M23" s="16"/>
      <c r="N23" s="16"/>
      <c r="O23" s="16"/>
      <c r="P23" s="16"/>
    </row>
    <row r="24" spans="1:16" ht="31.5" customHeight="1">
      <c r="A24" s="4"/>
      <c r="B24" s="4"/>
      <c r="C24" s="35" t="s">
        <v>40</v>
      </c>
      <c r="D24" s="8">
        <f t="shared" si="3"/>
        <v>0</v>
      </c>
      <c r="E24" s="16"/>
      <c r="F24" s="16"/>
      <c r="G24" s="16"/>
      <c r="H24" s="16"/>
      <c r="I24" s="16"/>
      <c r="J24" s="16"/>
      <c r="K24" s="16"/>
      <c r="L24" s="16">
        <v>-95000</v>
      </c>
      <c r="M24" s="16">
        <v>95000</v>
      </c>
      <c r="N24" s="16"/>
      <c r="O24" s="16"/>
      <c r="P24" s="16"/>
    </row>
    <row r="25" spans="1:16" ht="26.25" customHeight="1">
      <c r="A25" s="4"/>
      <c r="B25" s="4"/>
      <c r="C25" s="35" t="s">
        <v>41</v>
      </c>
      <c r="D25" s="8">
        <f t="shared" si="3"/>
        <v>0</v>
      </c>
      <c r="E25" s="16"/>
      <c r="F25" s="16"/>
      <c r="G25" s="16"/>
      <c r="H25" s="16"/>
      <c r="I25" s="16"/>
      <c r="J25" s="16"/>
      <c r="K25" s="16"/>
      <c r="L25" s="16">
        <v>-27947</v>
      </c>
      <c r="M25" s="16">
        <v>27947</v>
      </c>
      <c r="N25" s="16"/>
      <c r="O25" s="16"/>
      <c r="P25" s="16"/>
    </row>
    <row r="26" spans="1:16" ht="27.75" customHeight="1">
      <c r="A26" s="4"/>
      <c r="B26" s="4"/>
      <c r="C26" s="35" t="s">
        <v>42</v>
      </c>
      <c r="D26" s="8">
        <f t="shared" si="3"/>
        <v>0</v>
      </c>
      <c r="E26" s="16"/>
      <c r="F26" s="16"/>
      <c r="G26" s="16"/>
      <c r="H26" s="16"/>
      <c r="I26" s="16"/>
      <c r="J26" s="16"/>
      <c r="K26" s="16"/>
      <c r="L26" s="16"/>
      <c r="M26" s="16">
        <v>220000</v>
      </c>
      <c r="N26" s="16">
        <v>-220000</v>
      </c>
      <c r="O26" s="16"/>
      <c r="P26" s="16"/>
    </row>
    <row r="27" spans="1:16" ht="24.75" customHeight="1">
      <c r="A27" s="4"/>
      <c r="B27" s="4"/>
      <c r="C27" s="35" t="s">
        <v>43</v>
      </c>
      <c r="D27" s="8">
        <f t="shared" si="3"/>
        <v>0</v>
      </c>
      <c r="E27" s="16"/>
      <c r="F27" s="16"/>
      <c r="G27" s="16"/>
      <c r="H27" s="16"/>
      <c r="I27" s="16"/>
      <c r="J27" s="16"/>
      <c r="K27" s="16"/>
      <c r="L27" s="16">
        <v>143350</v>
      </c>
      <c r="M27" s="16">
        <v>-143350</v>
      </c>
      <c r="N27" s="16"/>
      <c r="O27" s="16"/>
      <c r="P27" s="16"/>
    </row>
    <row r="28" spans="1:16" ht="15" customHeight="1">
      <c r="A28" s="31">
        <v>150101</v>
      </c>
      <c r="B28" s="31"/>
      <c r="C28" s="33" t="s">
        <v>36</v>
      </c>
      <c r="D28" s="8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5" customHeight="1">
      <c r="A29" s="31"/>
      <c r="B29" s="31">
        <v>3142</v>
      </c>
      <c r="C29" s="32" t="s">
        <v>37</v>
      </c>
      <c r="D29" s="8">
        <f aca="true" t="shared" si="5" ref="D29:D34">SUM(E29:P29)</f>
        <v>6000</v>
      </c>
      <c r="E29" s="16"/>
      <c r="F29" s="16"/>
      <c r="G29" s="16"/>
      <c r="H29" s="16"/>
      <c r="I29" s="16"/>
      <c r="J29" s="16"/>
      <c r="K29" s="16">
        <v>6000</v>
      </c>
      <c r="L29" s="16"/>
      <c r="M29" s="16"/>
      <c r="N29" s="16"/>
      <c r="O29" s="16"/>
      <c r="P29" s="16"/>
    </row>
    <row r="30" spans="1:16" ht="29.25" customHeight="1">
      <c r="A30" s="36">
        <v>170703</v>
      </c>
      <c r="B30" s="36"/>
      <c r="C30" s="37" t="s">
        <v>44</v>
      </c>
      <c r="D30" s="8">
        <f t="shared" si="5"/>
        <v>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5" customHeight="1">
      <c r="A31" s="36"/>
      <c r="B31" s="36">
        <v>3132</v>
      </c>
      <c r="C31" s="38" t="s">
        <v>45</v>
      </c>
      <c r="D31" s="28">
        <f t="shared" si="5"/>
        <v>-200000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29">
        <v>-200000</v>
      </c>
    </row>
    <row r="32" spans="1:16" ht="26.25" customHeight="1">
      <c r="A32" s="36"/>
      <c r="B32" s="39" t="s">
        <v>39</v>
      </c>
      <c r="C32" s="40" t="s">
        <v>46</v>
      </c>
      <c r="D32" s="8">
        <f t="shared" si="5"/>
        <v>-100000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>
        <v>-100000</v>
      </c>
    </row>
    <row r="33" spans="1:16" ht="27" customHeight="1">
      <c r="A33" s="36"/>
      <c r="B33" s="39"/>
      <c r="C33" s="40" t="s">
        <v>47</v>
      </c>
      <c r="D33" s="8">
        <f t="shared" si="5"/>
        <v>-100000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>
        <v>-100000</v>
      </c>
    </row>
    <row r="34" spans="1:17" ht="18" customHeight="1">
      <c r="A34" s="4"/>
      <c r="B34" s="4"/>
      <c r="C34" s="18" t="s">
        <v>26</v>
      </c>
      <c r="D34" s="28">
        <f t="shared" si="5"/>
        <v>-127503</v>
      </c>
      <c r="E34" s="30">
        <f>E22+E29+E31</f>
        <v>0</v>
      </c>
      <c r="F34" s="30">
        <f aca="true" t="shared" si="6" ref="F34:P34">F22+F29+F31</f>
        <v>0</v>
      </c>
      <c r="G34" s="30">
        <f t="shared" si="6"/>
        <v>0</v>
      </c>
      <c r="H34" s="30">
        <f t="shared" si="6"/>
        <v>0</v>
      </c>
      <c r="I34" s="30">
        <f t="shared" si="6"/>
        <v>0</v>
      </c>
      <c r="J34" s="30">
        <f t="shared" si="6"/>
        <v>0</v>
      </c>
      <c r="K34" s="30">
        <f t="shared" si="6"/>
        <v>0</v>
      </c>
      <c r="L34" s="30">
        <f t="shared" si="6"/>
        <v>92900</v>
      </c>
      <c r="M34" s="30">
        <f t="shared" si="6"/>
        <v>199597</v>
      </c>
      <c r="N34" s="30">
        <f t="shared" si="6"/>
        <v>-220000</v>
      </c>
      <c r="O34" s="30">
        <f t="shared" si="6"/>
        <v>0</v>
      </c>
      <c r="P34" s="30">
        <f t="shared" si="6"/>
        <v>-200000</v>
      </c>
      <c r="Q34" s="16" t="e">
        <f>Q20+#REF!+#REF!+#REF!</f>
        <v>#REF!</v>
      </c>
    </row>
    <row r="35" spans="1:16" s="10" customFormat="1" ht="24.75" customHeight="1">
      <c r="A35" s="5"/>
      <c r="B35" s="5"/>
      <c r="C35" s="15" t="s">
        <v>21</v>
      </c>
      <c r="D35" s="11"/>
      <c r="E35" s="11"/>
      <c r="F35" s="11"/>
      <c r="G35" s="11" t="s">
        <v>22</v>
      </c>
      <c r="H35" s="11"/>
      <c r="I35" s="11"/>
      <c r="J35" s="11"/>
      <c r="K35" s="11"/>
      <c r="L35" s="11"/>
      <c r="M35" s="11"/>
      <c r="N35" s="11"/>
      <c r="O35" s="11"/>
      <c r="P35" s="11"/>
    </row>
    <row r="36" spans="1:16" s="10" customFormat="1" ht="15">
      <c r="A36" s="5"/>
      <c r="B36" s="5"/>
      <c r="C36" s="5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10" customFormat="1" ht="15">
      <c r="A37" s="5"/>
      <c r="B37" s="5"/>
      <c r="C37" s="5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s="10" customFormat="1" ht="15">
      <c r="A38" s="5"/>
      <c r="B38" s="5"/>
      <c r="C38" s="5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s="10" customFormat="1" ht="15">
      <c r="A39" s="5"/>
      <c r="B39" s="5"/>
      <c r="C39" s="5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s="10" customFormat="1" ht="15">
      <c r="A40" s="5"/>
      <c r="B40" s="5"/>
      <c r="C40" s="5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s="10" customFormat="1" ht="15">
      <c r="A41" s="5"/>
      <c r="B41" s="5"/>
      <c r="C41" s="5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s="10" customFormat="1" ht="15" customHeight="1">
      <c r="A42" s="5"/>
      <c r="B42" s="5"/>
      <c r="C42" s="5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s="10" customFormat="1" ht="15" customHeight="1">
      <c r="A43" s="5"/>
      <c r="B43" s="5"/>
      <c r="C43" s="5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s="10" customFormat="1" ht="15" customHeight="1">
      <c r="A44" s="6"/>
      <c r="B44" s="5"/>
      <c r="C44" s="5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s="10" customFormat="1" ht="15" customHeight="1">
      <c r="A45" s="6"/>
      <c r="B45" s="5"/>
      <c r="C45" s="5"/>
      <c r="D45" s="11"/>
      <c r="E45" s="9"/>
      <c r="F45" s="9"/>
      <c r="G45" s="9"/>
      <c r="H45" s="9"/>
      <c r="I45" s="9"/>
      <c r="J45" s="12"/>
      <c r="K45" s="9"/>
      <c r="L45" s="9"/>
      <c r="M45" s="9"/>
      <c r="N45" s="9"/>
      <c r="O45" s="9"/>
      <c r="P45" s="9"/>
    </row>
    <row r="46" spans="1:16" s="10" customFormat="1" ht="15" customHeight="1">
      <c r="A46" s="5"/>
      <c r="B46" s="5"/>
      <c r="C46" s="6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s="10" customFormat="1" ht="15" customHeight="1">
      <c r="A47" s="5"/>
      <c r="B47" s="5"/>
      <c r="C47" s="6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s="10" customFormat="1" ht="15" customHeight="1">
      <c r="A48" s="5"/>
      <c r="B48" s="5"/>
      <c r="C48" s="5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s="10" customFormat="1" ht="15" customHeight="1">
      <c r="A49" s="5"/>
      <c r="B49" s="5"/>
      <c r="C49" s="6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s="10" customFormat="1" ht="15" customHeight="1">
      <c r="A50" s="5"/>
      <c r="B50" s="5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s="10" customFormat="1" ht="13.5">
      <c r="A51" s="5"/>
      <c r="B51" s="5"/>
      <c r="C51" s="6"/>
      <c r="H51" s="7"/>
      <c r="I51" s="7"/>
      <c r="J51" s="7"/>
      <c r="K51" s="7"/>
      <c r="L51" s="7"/>
      <c r="M51" s="7"/>
      <c r="N51" s="7"/>
      <c r="O51" s="7"/>
      <c r="P51" s="7"/>
    </row>
    <row r="52" ht="13.5">
      <c r="C52" s="6"/>
    </row>
    <row r="53" ht="12.75">
      <c r="C53" s="10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admin</cp:lastModifiedBy>
  <cp:lastPrinted>2015-07-28T12:30:29Z</cp:lastPrinted>
  <dcterms:created xsi:type="dcterms:W3CDTF">2004-08-05T10:09:02Z</dcterms:created>
  <dcterms:modified xsi:type="dcterms:W3CDTF">2015-08-21T05:34:04Z</dcterms:modified>
  <cp:category/>
  <cp:version/>
  <cp:contentType/>
  <cp:contentStatus/>
</cp:coreProperties>
</file>