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  <sheet name="додаток 1 (2)" sheetId="2" r:id="rId2"/>
  </sheets>
  <definedNames>
    <definedName name="_xlnm.Print_Area" localSheetId="0">'додаток 1'!$A$1:$P$28</definedName>
    <definedName name="_xlnm.Print_Area" localSheetId="1">'додаток 1 (2)'!$A$1:$P$42</definedName>
  </definedNames>
  <calcPr fullCalcOnLoad="1"/>
</workbook>
</file>

<file path=xl/sharedStrings.xml><?xml version="1.0" encoding="utf-8"?>
<sst xmlns="http://schemas.openxmlformats.org/spreadsheetml/2006/main" count="108" uniqueCount="48">
  <si>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</si>
  <si>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</si>
  <si>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</si>
  <si>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</si>
  <si>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</si>
  <si>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</si>
  <si>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</si>
  <si>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</si>
  <si>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</si>
  <si>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</si>
  <si>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</si>
  <si>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</si>
  <si>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</si>
  <si>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</si>
  <si>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</si>
  <si>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</si>
  <si>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</si>
  <si>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</si>
  <si>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</si>
  <si>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</si>
  <si>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</si>
  <si>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 xml:space="preserve">Секретар ради </t>
  </si>
  <si>
    <t>Т.Є.Лисиченко</t>
  </si>
  <si>
    <t>Доходи - загальний фонд</t>
  </si>
  <si>
    <t>Інші субвенції</t>
  </si>
  <si>
    <t>Ітого доходи загальний фонд</t>
  </si>
  <si>
    <t>Видатки - загальний фонд</t>
  </si>
  <si>
    <t>Інші видатки (КУ "Трудовий архів")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</si>
  <si>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</si>
  <si>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</si>
  <si>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</si>
  <si>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</si>
  <si>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</si>
  <si>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</si>
  <si>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у т.ч.</t>
  </si>
  <si>
    <t>Оплата водопостачання та водовідведення</t>
  </si>
  <si>
    <t>Оплата електроенергії</t>
  </si>
  <si>
    <t>Оплата природного газу</t>
  </si>
  <si>
    <t>Ітого видатки загальний фонд</t>
  </si>
  <si>
    <t>Дошкільні заклади освіти</t>
  </si>
  <si>
    <t>24 квітня 2015 р.  №</t>
  </si>
  <si>
    <t>Продукти харчування</t>
  </si>
  <si>
    <t>Інші поточні видатки</t>
  </si>
  <si>
    <t>Позашкільні заклади освіти (МПЗОВ "Салют")</t>
  </si>
  <si>
    <t>Інші видатки (МПЗОВ "Салют")</t>
  </si>
  <si>
    <t xml:space="preserve">                                  Зміни  до розподілу доходів та  видатків міського бюджету на 2015 рік</t>
  </si>
  <si>
    <t>Дошкільні заклади освіти (ДНЗ № 6)</t>
  </si>
  <si>
    <t>24 квітня 2015 р.  №62/6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</si>
</sst>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5" xfId="0" applyBorder="1" applyAlignment="1">
      <alignment vertical="justify"/>
    </xf>
    <xf numFmtId="0" fontId="5" fillId="0" borderId="15" xfId="0" applyFont="1" applyBorder="1" applyAlignment="1">
      <alignment vertical="justify"/>
    </xf>
    <xf numFmtId="0" fontId="7" fillId="0" borderId="15" xfId="0" applyFont="1" applyBorder="1" applyAlignment="1">
      <alignment vertical="justify"/>
    </xf>
    <xf numFmtId="0" fontId="8" fillId="0" borderId="15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5" fillId="0" borderId="12" xfId="0" applyFont="1" applyBorder="1" applyAlignment="1">
      <alignment/>
    </xf>
    <xf numFmtId="44" fontId="0" fillId="0" borderId="12" xfId="43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6.00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8" customHeight="1">
      <c r="N2" t="s">
        <v>0</v>
      </c>
    </row>
    <row r="3" ht="21" customHeight="1">
      <c r="N3" t="s">
        <v>47</v>
      </c>
    </row>
    <row r="4" spans="3:16" ht="33.75" customHeight="1">
      <c r="C4" s="1" t="s">
        <v>45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7" t="s">
        <v>23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7.25" customHeight="1">
      <c r="A8" s="4">
        <v>41035000</v>
      </c>
      <c r="B8" s="4"/>
      <c r="C8" s="22" t="s">
        <v>24</v>
      </c>
      <c r="D8" s="12">
        <f aca="true" t="shared" si="0" ref="D8:D27">SUM(E8:P8)</f>
        <v>40760</v>
      </c>
      <c r="E8" s="20"/>
      <c r="F8" s="20"/>
      <c r="G8" s="20">
        <v>16304</v>
      </c>
      <c r="H8" s="20">
        <v>24456</v>
      </c>
      <c r="I8" s="20"/>
      <c r="J8" s="20"/>
      <c r="K8" s="20"/>
      <c r="L8" s="20"/>
      <c r="M8" s="20"/>
      <c r="N8" s="20"/>
      <c r="O8" s="20"/>
      <c r="P8" s="20"/>
    </row>
    <row r="9" spans="1:16" ht="20.25" customHeight="1">
      <c r="A9" s="4"/>
      <c r="B9" s="4"/>
      <c r="C9" s="23" t="s">
        <v>25</v>
      </c>
      <c r="D9" s="12">
        <f t="shared" si="0"/>
        <v>40760</v>
      </c>
      <c r="E9" s="20">
        <f>E8</f>
        <v>0</v>
      </c>
      <c r="F9" s="20">
        <f aca="true" t="shared" si="1" ref="F9:P9">F8</f>
        <v>0</v>
      </c>
      <c r="G9" s="20">
        <f t="shared" si="1"/>
        <v>16304</v>
      </c>
      <c r="H9" s="20">
        <f t="shared" si="1"/>
        <v>24456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</row>
    <row r="10" spans="1:16" ht="20.25" customHeight="1">
      <c r="A10" s="4"/>
      <c r="B10" s="4"/>
      <c r="C10" s="18" t="s">
        <v>26</v>
      </c>
      <c r="D10" s="1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0.25" customHeight="1">
      <c r="A11" s="4">
        <v>70101</v>
      </c>
      <c r="B11" s="4"/>
      <c r="C11" s="27" t="s">
        <v>46</v>
      </c>
      <c r="D11" s="12">
        <f t="shared" si="0"/>
        <v>0</v>
      </c>
      <c r="E11" s="20">
        <f>E12+E13+E14+E15+E16</f>
        <v>0</v>
      </c>
      <c r="F11" s="20">
        <f>F12+F13+F14+F15+F16</f>
        <v>0</v>
      </c>
      <c r="G11" s="20">
        <f>G12+G13+G14+G15+G16</f>
        <v>0</v>
      </c>
      <c r="H11" s="20">
        <f aca="true" t="shared" si="2" ref="H11:P11">H12+H16</f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</row>
    <row r="12" spans="1:16" ht="20.25" customHeight="1">
      <c r="A12" s="4"/>
      <c r="B12" s="4">
        <v>2111</v>
      </c>
      <c r="C12" s="25" t="s">
        <v>28</v>
      </c>
      <c r="D12" s="12">
        <f t="shared" si="0"/>
        <v>45000</v>
      </c>
      <c r="E12" s="20"/>
      <c r="F12" s="20">
        <v>45000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0.25" customHeight="1">
      <c r="A13" s="4"/>
      <c r="B13" s="4">
        <v>2120</v>
      </c>
      <c r="C13" s="25" t="s">
        <v>29</v>
      </c>
      <c r="D13" s="12">
        <f t="shared" si="0"/>
        <v>16000</v>
      </c>
      <c r="E13" s="20"/>
      <c r="F13" s="20">
        <v>16000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0.25" customHeight="1">
      <c r="A14" s="4"/>
      <c r="B14" s="4">
        <v>2230</v>
      </c>
      <c r="C14" s="25" t="s">
        <v>41</v>
      </c>
      <c r="D14" s="12">
        <f t="shared" si="0"/>
        <v>-16000</v>
      </c>
      <c r="E14" s="20"/>
      <c r="F14" s="20">
        <v>-16000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20.25" customHeight="1">
      <c r="A15" s="4"/>
      <c r="B15" s="4">
        <v>2240</v>
      </c>
      <c r="C15" s="25" t="s">
        <v>31</v>
      </c>
      <c r="D15" s="12">
        <f t="shared" si="0"/>
        <v>33233</v>
      </c>
      <c r="E15" s="20"/>
      <c r="F15" s="20">
        <v>33233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20.25" customHeight="1">
      <c r="A16" s="4"/>
      <c r="B16" s="4">
        <v>2274</v>
      </c>
      <c r="C16" s="25" t="s">
        <v>37</v>
      </c>
      <c r="D16" s="12">
        <f t="shared" si="0"/>
        <v>-78233</v>
      </c>
      <c r="E16" s="20"/>
      <c r="F16" s="20">
        <v>-78233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20.25" customHeight="1">
      <c r="A17" s="4">
        <v>250404</v>
      </c>
      <c r="B17" s="4"/>
      <c r="C17" s="24" t="s">
        <v>27</v>
      </c>
      <c r="D17" s="12">
        <f t="shared" si="0"/>
        <v>40760</v>
      </c>
      <c r="E17" s="20">
        <f>E18+E19+E20+E21+E22+E23</f>
        <v>0</v>
      </c>
      <c r="F17" s="20">
        <f aca="true" t="shared" si="3" ref="F17:P17">F18+F19+F20+F21+F22+F23</f>
        <v>0</v>
      </c>
      <c r="G17" s="20">
        <f t="shared" si="3"/>
        <v>16304</v>
      </c>
      <c r="H17" s="20">
        <f t="shared" si="3"/>
        <v>24456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</row>
    <row r="18" spans="1:16" ht="20.25" customHeight="1">
      <c r="A18" s="4"/>
      <c r="B18" s="4">
        <v>2111</v>
      </c>
      <c r="C18" s="21" t="s">
        <v>28</v>
      </c>
      <c r="D18" s="12">
        <f t="shared" si="0"/>
        <v>23416</v>
      </c>
      <c r="E18" s="20"/>
      <c r="F18" s="20"/>
      <c r="G18" s="20">
        <v>9248</v>
      </c>
      <c r="H18" s="20">
        <v>14168</v>
      </c>
      <c r="I18" s="20"/>
      <c r="J18" s="20"/>
      <c r="K18" s="20"/>
      <c r="L18" s="20"/>
      <c r="M18" s="20"/>
      <c r="N18" s="20"/>
      <c r="O18" s="20"/>
      <c r="P18" s="20"/>
    </row>
    <row r="19" spans="1:16" ht="20.25" customHeight="1">
      <c r="A19" s="4"/>
      <c r="B19" s="4">
        <v>2120</v>
      </c>
      <c r="C19" s="21" t="s">
        <v>29</v>
      </c>
      <c r="D19" s="12">
        <f t="shared" si="0"/>
        <v>8500</v>
      </c>
      <c r="E19" s="20"/>
      <c r="F19" s="20"/>
      <c r="G19" s="20">
        <v>3357</v>
      </c>
      <c r="H19" s="20">
        <v>5143</v>
      </c>
      <c r="I19" s="20"/>
      <c r="J19" s="20"/>
      <c r="K19" s="20"/>
      <c r="L19" s="20"/>
      <c r="M19" s="20"/>
      <c r="N19" s="20"/>
      <c r="O19" s="20"/>
      <c r="P19" s="20"/>
    </row>
    <row r="20" spans="1:16" ht="20.25" customHeight="1">
      <c r="A20" s="4"/>
      <c r="B20" s="4">
        <v>2210</v>
      </c>
      <c r="C20" s="21" t="s">
        <v>30</v>
      </c>
      <c r="D20" s="12">
        <f t="shared" si="0"/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0.25" customHeight="1">
      <c r="A21" s="4"/>
      <c r="B21" s="4">
        <v>2240</v>
      </c>
      <c r="C21" s="21" t="s">
        <v>31</v>
      </c>
      <c r="D21" s="12">
        <f t="shared" si="0"/>
        <v>1481</v>
      </c>
      <c r="E21" s="20"/>
      <c r="F21" s="20"/>
      <c r="G21" s="20"/>
      <c r="H21" s="20">
        <v>1481</v>
      </c>
      <c r="I21" s="20"/>
      <c r="J21" s="20"/>
      <c r="K21" s="20"/>
      <c r="L21" s="20"/>
      <c r="M21" s="20"/>
      <c r="N21" s="20"/>
      <c r="O21" s="20"/>
      <c r="P21" s="20"/>
    </row>
    <row r="22" spans="1:16" ht="20.25" customHeight="1">
      <c r="A22" s="4"/>
      <c r="B22" s="4">
        <v>2250</v>
      </c>
      <c r="C22" s="21" t="s">
        <v>32</v>
      </c>
      <c r="D22" s="12">
        <f t="shared" si="0"/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0.25" customHeight="1">
      <c r="A23" s="4"/>
      <c r="B23" s="4">
        <v>2270</v>
      </c>
      <c r="C23" s="21" t="s">
        <v>33</v>
      </c>
      <c r="D23" s="12">
        <f t="shared" si="0"/>
        <v>7363</v>
      </c>
      <c r="E23" s="20">
        <f>E24+E25+E26</f>
        <v>0</v>
      </c>
      <c r="F23" s="20">
        <f aca="true" t="shared" si="4" ref="F23:P23">F24+F25+F26</f>
        <v>0</v>
      </c>
      <c r="G23" s="20">
        <f t="shared" si="4"/>
        <v>3699</v>
      </c>
      <c r="H23" s="20">
        <f t="shared" si="4"/>
        <v>3664</v>
      </c>
      <c r="I23" s="20">
        <f t="shared" si="4"/>
        <v>0</v>
      </c>
      <c r="J23" s="20">
        <f t="shared" si="4"/>
        <v>0</v>
      </c>
      <c r="K23" s="20">
        <f t="shared" si="4"/>
        <v>0</v>
      </c>
      <c r="L23" s="20">
        <f t="shared" si="4"/>
        <v>0</v>
      </c>
      <c r="M23" s="20">
        <f t="shared" si="4"/>
        <v>0</v>
      </c>
      <c r="N23" s="20">
        <f t="shared" si="4"/>
        <v>0</v>
      </c>
      <c r="O23" s="20">
        <f t="shared" si="4"/>
        <v>0</v>
      </c>
      <c r="P23" s="20">
        <f t="shared" si="4"/>
        <v>0</v>
      </c>
    </row>
    <row r="24" spans="1:16" ht="20.25" customHeight="1">
      <c r="A24" s="4" t="s">
        <v>34</v>
      </c>
      <c r="B24" s="4">
        <v>2272</v>
      </c>
      <c r="C24" s="21" t="s">
        <v>35</v>
      </c>
      <c r="D24" s="12">
        <f t="shared" si="0"/>
        <v>93</v>
      </c>
      <c r="E24" s="20"/>
      <c r="F24" s="20"/>
      <c r="G24" s="20">
        <v>93</v>
      </c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20.25" customHeight="1">
      <c r="A25" s="4"/>
      <c r="B25" s="4">
        <v>2273</v>
      </c>
      <c r="C25" s="21" t="s">
        <v>36</v>
      </c>
      <c r="D25" s="12">
        <f t="shared" si="0"/>
        <v>1858</v>
      </c>
      <c r="E25" s="20"/>
      <c r="F25" s="20"/>
      <c r="G25" s="20">
        <v>900</v>
      </c>
      <c r="H25" s="20">
        <v>958</v>
      </c>
      <c r="I25" s="20"/>
      <c r="J25" s="20"/>
      <c r="K25" s="20"/>
      <c r="L25" s="20"/>
      <c r="M25" s="20"/>
      <c r="N25" s="20"/>
      <c r="O25" s="20"/>
      <c r="P25" s="20"/>
    </row>
    <row r="26" spans="1:16" ht="20.25" customHeight="1">
      <c r="A26" s="4"/>
      <c r="B26" s="4">
        <v>2274</v>
      </c>
      <c r="C26" s="21" t="s">
        <v>37</v>
      </c>
      <c r="D26" s="12">
        <f t="shared" si="0"/>
        <v>5412</v>
      </c>
      <c r="E26" s="20"/>
      <c r="F26" s="20"/>
      <c r="G26" s="20">
        <v>2706</v>
      </c>
      <c r="H26" s="20">
        <v>2706</v>
      </c>
      <c r="I26" s="20"/>
      <c r="J26" s="20"/>
      <c r="K26" s="20"/>
      <c r="L26" s="20"/>
      <c r="M26" s="20"/>
      <c r="N26" s="20"/>
      <c r="O26" s="20"/>
      <c r="P26" s="20"/>
    </row>
    <row r="27" spans="1:17" ht="20.25" customHeight="1">
      <c r="A27" s="4"/>
      <c r="B27" s="4"/>
      <c r="C27" s="23" t="s">
        <v>38</v>
      </c>
      <c r="D27" s="12">
        <f t="shared" si="0"/>
        <v>40760</v>
      </c>
      <c r="E27" s="20">
        <f>E11+E17</f>
        <v>0</v>
      </c>
      <c r="F27" s="20">
        <f aca="true" t="shared" si="5" ref="F27:P27">F11+F17</f>
        <v>0</v>
      </c>
      <c r="G27" s="20">
        <f t="shared" si="5"/>
        <v>16304</v>
      </c>
      <c r="H27" s="20">
        <f t="shared" si="5"/>
        <v>24456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 t="e">
        <f>Q11+#REF!+#REF!+Q17</f>
        <v>#REF!</v>
      </c>
    </row>
    <row r="28" spans="1:16" s="14" customFormat="1" ht="56.25" customHeight="1">
      <c r="A28" s="9"/>
      <c r="B28" s="9"/>
      <c r="C28" s="19" t="s">
        <v>21</v>
      </c>
      <c r="D28" s="15"/>
      <c r="E28" s="15"/>
      <c r="F28" s="15"/>
      <c r="G28" s="15" t="s">
        <v>22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>
      <c r="A29" s="9"/>
      <c r="B29" s="9"/>
      <c r="C29" s="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4" customFormat="1" ht="15">
      <c r="A30" s="9"/>
      <c r="B30" s="9"/>
      <c r="C30" s="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4" customFormat="1" ht="15">
      <c r="A31" s="9"/>
      <c r="B31" s="9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4" customFormat="1" ht="15">
      <c r="A32" s="9"/>
      <c r="B32" s="9"/>
      <c r="C32" s="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4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">
      <c r="A34" s="9"/>
      <c r="B34" s="9"/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 customHeight="1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 customHeight="1">
      <c r="A36" s="9"/>
      <c r="B36" s="9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 customHeight="1">
      <c r="A37" s="10"/>
      <c r="B37" s="9"/>
      <c r="C37" s="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14" customFormat="1" ht="15" customHeight="1">
      <c r="A38" s="10"/>
      <c r="B38" s="9"/>
      <c r="C38" s="9"/>
      <c r="D38" s="15"/>
      <c r="E38" s="13"/>
      <c r="F38" s="13"/>
      <c r="G38" s="13"/>
      <c r="H38" s="13"/>
      <c r="I38" s="13"/>
      <c r="J38" s="16"/>
      <c r="K38" s="13"/>
      <c r="L38" s="13"/>
      <c r="M38" s="13"/>
      <c r="N38" s="13"/>
      <c r="O38" s="13"/>
      <c r="P38" s="13"/>
    </row>
    <row r="39" spans="1:16" s="14" customFormat="1" ht="15" customHeight="1">
      <c r="A39" s="9"/>
      <c r="B39" s="9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 customHeight="1">
      <c r="A40" s="9"/>
      <c r="B40" s="9"/>
      <c r="C40" s="1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4" customFormat="1" ht="15" customHeight="1">
      <c r="A41" s="9"/>
      <c r="B41" s="9"/>
      <c r="C41" s="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4" customFormat="1" ht="15" customHeight="1">
      <c r="A42" s="9"/>
      <c r="B42" s="9"/>
      <c r="C42" s="1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4" customFormat="1" ht="15" customHeight="1">
      <c r="A43" s="9"/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4" customFormat="1" ht="15">
      <c r="A44" s="9"/>
      <c r="B44" s="9"/>
      <c r="C44" s="10"/>
      <c r="H44" s="11"/>
      <c r="I44" s="11"/>
      <c r="J44" s="11"/>
      <c r="K44" s="11"/>
      <c r="L44" s="11"/>
      <c r="M44" s="11"/>
      <c r="N44" s="11"/>
      <c r="O44" s="11"/>
      <c r="P44" s="11"/>
    </row>
    <row r="45" ht="15">
      <c r="C45" s="10"/>
    </row>
    <row r="46" ht="12.75">
      <c r="C46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Normal="75" zoomScaleSheetLayoutView="100" zoomScalePageLayoutView="0" workbookViewId="0" topLeftCell="A1">
      <pane xSplit="4" ySplit="6" topLeftCell="E2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34" sqref="H34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6.00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8" customHeight="1">
      <c r="N2" t="s">
        <v>0</v>
      </c>
    </row>
    <row r="3" ht="21" customHeight="1">
      <c r="N3" t="s">
        <v>40</v>
      </c>
    </row>
    <row r="4" spans="3:16" ht="33.75" customHeight="1">
      <c r="C4" s="1" t="s">
        <v>45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7" t="s">
        <v>23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7.25" customHeight="1">
      <c r="A8" s="4">
        <v>41035000</v>
      </c>
      <c r="B8" s="4"/>
      <c r="C8" s="22" t="s">
        <v>24</v>
      </c>
      <c r="D8" s="12">
        <f aca="true" t="shared" si="0" ref="D8:D41">SUM(E8:P8)</f>
        <v>40760</v>
      </c>
      <c r="E8" s="20"/>
      <c r="F8" s="20"/>
      <c r="G8" s="20">
        <v>16304</v>
      </c>
      <c r="H8" s="20">
        <v>24456</v>
      </c>
      <c r="I8" s="20"/>
      <c r="J8" s="20"/>
      <c r="K8" s="20"/>
      <c r="L8" s="20"/>
      <c r="M8" s="20"/>
      <c r="N8" s="20"/>
      <c r="O8" s="20"/>
      <c r="P8" s="20"/>
    </row>
    <row r="9" spans="1:16" ht="20.25" customHeight="1">
      <c r="A9" s="4"/>
      <c r="B9" s="4"/>
      <c r="C9" s="23" t="s">
        <v>25</v>
      </c>
      <c r="D9" s="12">
        <f t="shared" si="0"/>
        <v>40760</v>
      </c>
      <c r="E9" s="20">
        <f>E8</f>
        <v>0</v>
      </c>
      <c r="F9" s="20">
        <f aca="true" t="shared" si="1" ref="F9:P9">F8</f>
        <v>0</v>
      </c>
      <c r="G9" s="20">
        <f t="shared" si="1"/>
        <v>16304</v>
      </c>
      <c r="H9" s="20">
        <f t="shared" si="1"/>
        <v>24456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</row>
    <row r="10" spans="1:16" ht="20.25" customHeight="1">
      <c r="A10" s="4"/>
      <c r="B10" s="4"/>
      <c r="C10" s="18" t="s">
        <v>26</v>
      </c>
      <c r="D10" s="1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0.25" customHeight="1">
      <c r="A11" s="4">
        <v>70101</v>
      </c>
      <c r="B11" s="4"/>
      <c r="C11" s="26" t="s">
        <v>39</v>
      </c>
      <c r="D11" s="12">
        <f t="shared" si="0"/>
        <v>0</v>
      </c>
      <c r="E11" s="20">
        <f>E12+E13+E14+E15+E16</f>
        <v>0</v>
      </c>
      <c r="F11" s="20">
        <f>F12+F13+F14+F15+F16</f>
        <v>0</v>
      </c>
      <c r="G11" s="20">
        <f>G12+G13+G14+G15+G16</f>
        <v>0</v>
      </c>
      <c r="H11" s="20">
        <f aca="true" t="shared" si="2" ref="H11:P11">H12+H16</f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</row>
    <row r="12" spans="1:16" ht="20.25" customHeight="1">
      <c r="A12" s="4"/>
      <c r="B12" s="4">
        <v>2111</v>
      </c>
      <c r="C12" s="25" t="s">
        <v>28</v>
      </c>
      <c r="D12" s="12">
        <f t="shared" si="0"/>
        <v>45000</v>
      </c>
      <c r="E12" s="20"/>
      <c r="F12" s="20">
        <v>45000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0.25" customHeight="1">
      <c r="A13" s="4"/>
      <c r="B13" s="4">
        <v>2120</v>
      </c>
      <c r="C13" s="25" t="s">
        <v>29</v>
      </c>
      <c r="D13" s="12">
        <f t="shared" si="0"/>
        <v>16000</v>
      </c>
      <c r="E13" s="20"/>
      <c r="F13" s="20">
        <v>16000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20.25" customHeight="1">
      <c r="A14" s="4"/>
      <c r="B14" s="4">
        <v>2230</v>
      </c>
      <c r="C14" s="25" t="s">
        <v>41</v>
      </c>
      <c r="D14" s="12">
        <f t="shared" si="0"/>
        <v>-16000</v>
      </c>
      <c r="E14" s="20"/>
      <c r="F14" s="20">
        <v>-16000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20.25" customHeight="1">
      <c r="A15" s="4"/>
      <c r="B15" s="4">
        <v>2240</v>
      </c>
      <c r="C15" s="25" t="s">
        <v>31</v>
      </c>
      <c r="D15" s="12">
        <f t="shared" si="0"/>
        <v>33233</v>
      </c>
      <c r="E15" s="20"/>
      <c r="F15" s="20">
        <v>33233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20.25" customHeight="1">
      <c r="A16" s="4"/>
      <c r="B16" s="4">
        <v>2274</v>
      </c>
      <c r="C16" s="25" t="s">
        <v>37</v>
      </c>
      <c r="D16" s="12">
        <f t="shared" si="0"/>
        <v>-78233</v>
      </c>
      <c r="E16" s="20"/>
      <c r="F16" s="20">
        <v>-78233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20.25" customHeight="1">
      <c r="A17" s="28">
        <v>70401</v>
      </c>
      <c r="B17" s="4"/>
      <c r="C17" s="27" t="s">
        <v>43</v>
      </c>
      <c r="D17" s="12">
        <f t="shared" si="0"/>
        <v>-254392</v>
      </c>
      <c r="E17" s="20">
        <f>E18+E19+E20+E21+E22+E23</f>
        <v>-21185</v>
      </c>
      <c r="F17" s="20">
        <f aca="true" t="shared" si="3" ref="F17:O17">F18+F19+F20+F21+F22+F23</f>
        <v>-21185</v>
      </c>
      <c r="G17" s="20">
        <f t="shared" si="3"/>
        <v>-21199</v>
      </c>
      <c r="H17" s="20">
        <f t="shared" si="3"/>
        <v>-21200</v>
      </c>
      <c r="I17" s="20">
        <f t="shared" si="3"/>
        <v>-21200</v>
      </c>
      <c r="J17" s="20">
        <f t="shared" si="3"/>
        <v>-21200</v>
      </c>
      <c r="K17" s="20">
        <f t="shared" si="3"/>
        <v>-21200</v>
      </c>
      <c r="L17" s="20">
        <f t="shared" si="3"/>
        <v>-21200</v>
      </c>
      <c r="M17" s="20">
        <f t="shared" si="3"/>
        <v>-21200</v>
      </c>
      <c r="N17" s="20">
        <f t="shared" si="3"/>
        <v>-21200</v>
      </c>
      <c r="O17" s="20">
        <f t="shared" si="3"/>
        <v>-21200</v>
      </c>
      <c r="P17" s="20">
        <f>P18+P19+P20+P21+P22+P23</f>
        <v>-21223</v>
      </c>
    </row>
    <row r="18" spans="1:17" ht="20.25" customHeight="1">
      <c r="A18" s="4"/>
      <c r="B18" s="4">
        <v>2111</v>
      </c>
      <c r="C18" s="25" t="s">
        <v>28</v>
      </c>
      <c r="D18" s="12">
        <f t="shared" si="0"/>
        <v>-173125</v>
      </c>
      <c r="E18" s="20">
        <v>-14427</v>
      </c>
      <c r="F18" s="20">
        <v>-14427</v>
      </c>
      <c r="G18" s="20">
        <v>-14427</v>
      </c>
      <c r="H18" s="20">
        <v>-14427</v>
      </c>
      <c r="I18" s="20">
        <v>-14427</v>
      </c>
      <c r="J18" s="20">
        <v>-14427</v>
      </c>
      <c r="K18" s="20">
        <v>-14427</v>
      </c>
      <c r="L18" s="20">
        <v>-14427</v>
      </c>
      <c r="M18" s="20">
        <v>-14427</v>
      </c>
      <c r="N18" s="20">
        <v>-14427</v>
      </c>
      <c r="O18" s="20">
        <v>-14427</v>
      </c>
      <c r="P18" s="20">
        <v>-14428</v>
      </c>
      <c r="Q18" s="20">
        <v>-14427</v>
      </c>
    </row>
    <row r="19" spans="1:16" ht="20.25" customHeight="1">
      <c r="A19" s="4"/>
      <c r="B19" s="4">
        <v>2120</v>
      </c>
      <c r="C19" s="25" t="s">
        <v>29</v>
      </c>
      <c r="D19" s="12">
        <f t="shared" si="0"/>
        <v>-51249</v>
      </c>
      <c r="E19" s="20">
        <v>-4270</v>
      </c>
      <c r="F19" s="20">
        <v>-4270</v>
      </c>
      <c r="G19" s="20">
        <v>-4270</v>
      </c>
      <c r="H19" s="20">
        <v>-4271</v>
      </c>
      <c r="I19" s="20">
        <v>-4271</v>
      </c>
      <c r="J19" s="20">
        <v>-4271</v>
      </c>
      <c r="K19" s="20">
        <v>-4271</v>
      </c>
      <c r="L19" s="20">
        <v>-4271</v>
      </c>
      <c r="M19" s="20">
        <v>-4271</v>
      </c>
      <c r="N19" s="20">
        <v>-4271</v>
      </c>
      <c r="O19" s="20">
        <v>-4271</v>
      </c>
      <c r="P19" s="20">
        <v>-4271</v>
      </c>
    </row>
    <row r="20" spans="1:16" ht="20.25" customHeight="1">
      <c r="A20" s="4"/>
      <c r="B20" s="4">
        <v>2210</v>
      </c>
      <c r="C20" s="25" t="s">
        <v>30</v>
      </c>
      <c r="D20" s="12">
        <f t="shared" si="0"/>
        <v>-2400</v>
      </c>
      <c r="E20" s="20">
        <v>-200</v>
      </c>
      <c r="F20" s="20">
        <v>-200</v>
      </c>
      <c r="G20" s="20">
        <v>-200</v>
      </c>
      <c r="H20" s="20">
        <v>-200</v>
      </c>
      <c r="I20" s="20">
        <v>-200</v>
      </c>
      <c r="J20" s="20">
        <v>-200</v>
      </c>
      <c r="K20" s="20">
        <v>-200</v>
      </c>
      <c r="L20" s="20">
        <v>-200</v>
      </c>
      <c r="M20" s="20">
        <v>-200</v>
      </c>
      <c r="N20" s="20">
        <v>-200</v>
      </c>
      <c r="O20" s="20">
        <v>-200</v>
      </c>
      <c r="P20" s="20">
        <v>-200</v>
      </c>
    </row>
    <row r="21" spans="1:16" ht="20.25" customHeight="1">
      <c r="A21" s="4"/>
      <c r="B21" s="4">
        <v>2240</v>
      </c>
      <c r="C21" s="25" t="s">
        <v>31</v>
      </c>
      <c r="D21" s="12">
        <f t="shared" si="0"/>
        <v>-2550</v>
      </c>
      <c r="E21" s="20">
        <v>-200</v>
      </c>
      <c r="F21" s="20">
        <v>-200</v>
      </c>
      <c r="G21" s="20">
        <v>-215</v>
      </c>
      <c r="H21" s="20">
        <v>-215</v>
      </c>
      <c r="I21" s="20">
        <v>-215</v>
      </c>
      <c r="J21" s="20">
        <v>-215</v>
      </c>
      <c r="K21" s="20">
        <v>-215</v>
      </c>
      <c r="L21" s="20">
        <v>-215</v>
      </c>
      <c r="M21" s="20">
        <v>-215</v>
      </c>
      <c r="N21" s="20">
        <v>-215</v>
      </c>
      <c r="O21" s="20">
        <v>-215</v>
      </c>
      <c r="P21" s="20">
        <v>-215</v>
      </c>
    </row>
    <row r="22" spans="1:16" ht="20.25" customHeight="1">
      <c r="A22" s="4"/>
      <c r="B22" s="4">
        <v>2273</v>
      </c>
      <c r="C22" s="25" t="s">
        <v>36</v>
      </c>
      <c r="D22" s="12">
        <f t="shared" si="0"/>
        <v>-21742</v>
      </c>
      <c r="E22" s="20">
        <v>-1810</v>
      </c>
      <c r="F22" s="20">
        <v>-1810</v>
      </c>
      <c r="G22" s="20">
        <v>-1810</v>
      </c>
      <c r="H22" s="20">
        <v>-1810</v>
      </c>
      <c r="I22" s="20">
        <v>-1810</v>
      </c>
      <c r="J22" s="20">
        <v>-1810</v>
      </c>
      <c r="K22" s="20">
        <v>-1810</v>
      </c>
      <c r="L22" s="20">
        <v>-1810</v>
      </c>
      <c r="M22" s="20">
        <v>-1810</v>
      </c>
      <c r="N22" s="20">
        <v>-1810</v>
      </c>
      <c r="O22" s="20">
        <v>-1810</v>
      </c>
      <c r="P22" s="20">
        <v>-1832</v>
      </c>
    </row>
    <row r="23" spans="1:16" ht="20.25" customHeight="1">
      <c r="A23" s="4"/>
      <c r="B23" s="4">
        <v>2800</v>
      </c>
      <c r="C23" s="25" t="s">
        <v>42</v>
      </c>
      <c r="D23" s="12">
        <f t="shared" si="0"/>
        <v>-3326</v>
      </c>
      <c r="E23" s="20">
        <v>-278</v>
      </c>
      <c r="F23" s="20">
        <v>-278</v>
      </c>
      <c r="G23" s="20">
        <v>-277</v>
      </c>
      <c r="H23" s="20">
        <v>-277</v>
      </c>
      <c r="I23" s="20">
        <v>-277</v>
      </c>
      <c r="J23" s="20">
        <v>-277</v>
      </c>
      <c r="K23" s="20">
        <v>-277</v>
      </c>
      <c r="L23" s="20">
        <v>-277</v>
      </c>
      <c r="M23" s="20">
        <v>-277</v>
      </c>
      <c r="N23" s="20">
        <v>-277</v>
      </c>
      <c r="O23" s="20">
        <v>-277</v>
      </c>
      <c r="P23" s="20">
        <v>-277</v>
      </c>
    </row>
    <row r="24" spans="1:17" ht="20.25" customHeight="1">
      <c r="A24" s="28">
        <v>91106</v>
      </c>
      <c r="B24" s="4"/>
      <c r="C24" s="27" t="s">
        <v>44</v>
      </c>
      <c r="D24" s="12">
        <f t="shared" si="0"/>
        <v>254392</v>
      </c>
      <c r="E24" s="20">
        <f>E25+E26+E27+E28+E29+E30</f>
        <v>21185</v>
      </c>
      <c r="F24" s="20">
        <f>F25+F26+F27+F28+F29+F30</f>
        <v>21185</v>
      </c>
      <c r="G24" s="20">
        <f>G25+G26+G27+G28+G29+G30</f>
        <v>21199</v>
      </c>
      <c r="H24" s="20">
        <f aca="true" t="shared" si="4" ref="H24:Q24">H25+H26+H27+H28+H29+H30</f>
        <v>21200</v>
      </c>
      <c r="I24" s="20">
        <f t="shared" si="4"/>
        <v>21200</v>
      </c>
      <c r="J24" s="20">
        <f t="shared" si="4"/>
        <v>21200</v>
      </c>
      <c r="K24" s="20">
        <f t="shared" si="4"/>
        <v>21200</v>
      </c>
      <c r="L24" s="20">
        <f t="shared" si="4"/>
        <v>21200</v>
      </c>
      <c r="M24" s="20">
        <f t="shared" si="4"/>
        <v>21200</v>
      </c>
      <c r="N24" s="20">
        <f t="shared" si="4"/>
        <v>21200</v>
      </c>
      <c r="O24" s="20">
        <f t="shared" si="4"/>
        <v>21200</v>
      </c>
      <c r="P24" s="20">
        <f t="shared" si="4"/>
        <v>21223</v>
      </c>
      <c r="Q24" s="20">
        <f t="shared" si="4"/>
        <v>0</v>
      </c>
    </row>
    <row r="25" spans="1:16" ht="20.25" customHeight="1">
      <c r="A25" s="4"/>
      <c r="B25" s="4">
        <v>2111</v>
      </c>
      <c r="C25" s="25" t="s">
        <v>28</v>
      </c>
      <c r="D25" s="12">
        <f t="shared" si="0"/>
        <v>173125</v>
      </c>
      <c r="E25" s="20">
        <v>14427</v>
      </c>
      <c r="F25" s="20">
        <v>14427</v>
      </c>
      <c r="G25" s="20">
        <v>14427</v>
      </c>
      <c r="H25" s="20">
        <v>14427</v>
      </c>
      <c r="I25" s="20">
        <v>14427</v>
      </c>
      <c r="J25" s="20">
        <v>14427</v>
      </c>
      <c r="K25" s="20">
        <v>14427</v>
      </c>
      <c r="L25" s="20">
        <v>14427</v>
      </c>
      <c r="M25" s="20">
        <v>14427</v>
      </c>
      <c r="N25" s="20">
        <v>14427</v>
      </c>
      <c r="O25" s="20">
        <v>14427</v>
      </c>
      <c r="P25" s="20">
        <v>14428</v>
      </c>
    </row>
    <row r="26" spans="1:16" ht="20.25" customHeight="1">
      <c r="A26" s="4"/>
      <c r="B26" s="4">
        <v>2120</v>
      </c>
      <c r="C26" s="25" t="s">
        <v>29</v>
      </c>
      <c r="D26" s="12">
        <f t="shared" si="0"/>
        <v>51249</v>
      </c>
      <c r="E26" s="20">
        <v>4270</v>
      </c>
      <c r="F26" s="20">
        <v>4270</v>
      </c>
      <c r="G26" s="20">
        <v>4270</v>
      </c>
      <c r="H26" s="20">
        <v>4271</v>
      </c>
      <c r="I26" s="20">
        <v>4271</v>
      </c>
      <c r="J26" s="20">
        <v>4271</v>
      </c>
      <c r="K26" s="20">
        <v>4271</v>
      </c>
      <c r="L26" s="20">
        <v>4271</v>
      </c>
      <c r="M26" s="20">
        <v>4271</v>
      </c>
      <c r="N26" s="20">
        <v>4271</v>
      </c>
      <c r="O26" s="20">
        <v>4271</v>
      </c>
      <c r="P26" s="20">
        <v>4271</v>
      </c>
    </row>
    <row r="27" spans="1:16" ht="20.25" customHeight="1">
      <c r="A27" s="4"/>
      <c r="B27" s="4">
        <v>2210</v>
      </c>
      <c r="C27" s="25" t="s">
        <v>30</v>
      </c>
      <c r="D27" s="12">
        <f t="shared" si="0"/>
        <v>2400</v>
      </c>
      <c r="E27" s="20">
        <v>200</v>
      </c>
      <c r="F27" s="20">
        <v>200</v>
      </c>
      <c r="G27" s="20">
        <v>200</v>
      </c>
      <c r="H27" s="20">
        <v>200</v>
      </c>
      <c r="I27" s="20">
        <v>200</v>
      </c>
      <c r="J27" s="20">
        <v>200</v>
      </c>
      <c r="K27" s="20">
        <v>200</v>
      </c>
      <c r="L27" s="20">
        <v>200</v>
      </c>
      <c r="M27" s="20">
        <v>200</v>
      </c>
      <c r="N27" s="20">
        <v>200</v>
      </c>
      <c r="O27" s="20">
        <v>200</v>
      </c>
      <c r="P27" s="20">
        <v>200</v>
      </c>
    </row>
    <row r="28" spans="1:16" ht="20.25" customHeight="1">
      <c r="A28" s="29"/>
      <c r="B28" s="4">
        <v>2240</v>
      </c>
      <c r="C28" s="25" t="s">
        <v>31</v>
      </c>
      <c r="D28" s="12">
        <f t="shared" si="0"/>
        <v>2550</v>
      </c>
      <c r="E28" s="20">
        <v>200</v>
      </c>
      <c r="F28" s="20">
        <v>200</v>
      </c>
      <c r="G28" s="20">
        <v>215</v>
      </c>
      <c r="H28" s="20">
        <v>215</v>
      </c>
      <c r="I28" s="20">
        <v>215</v>
      </c>
      <c r="J28" s="20">
        <v>215</v>
      </c>
      <c r="K28" s="20">
        <v>215</v>
      </c>
      <c r="L28" s="20">
        <v>215</v>
      </c>
      <c r="M28" s="20">
        <v>215</v>
      </c>
      <c r="N28" s="20">
        <v>215</v>
      </c>
      <c r="O28" s="20">
        <v>215</v>
      </c>
      <c r="P28" s="20">
        <v>215</v>
      </c>
    </row>
    <row r="29" spans="1:16" ht="20.25" customHeight="1">
      <c r="A29" s="4"/>
      <c r="B29" s="4">
        <v>2273</v>
      </c>
      <c r="C29" s="25" t="s">
        <v>36</v>
      </c>
      <c r="D29" s="12">
        <f t="shared" si="0"/>
        <v>21742</v>
      </c>
      <c r="E29" s="20">
        <v>1810</v>
      </c>
      <c r="F29" s="20">
        <v>1810</v>
      </c>
      <c r="G29" s="20">
        <v>1810</v>
      </c>
      <c r="H29" s="20">
        <v>1810</v>
      </c>
      <c r="I29" s="20">
        <v>1810</v>
      </c>
      <c r="J29" s="20">
        <v>1810</v>
      </c>
      <c r="K29" s="20">
        <v>1810</v>
      </c>
      <c r="L29" s="20">
        <v>1810</v>
      </c>
      <c r="M29" s="20">
        <v>1810</v>
      </c>
      <c r="N29" s="20">
        <v>1810</v>
      </c>
      <c r="O29" s="20">
        <v>1810</v>
      </c>
      <c r="P29" s="20">
        <v>1832</v>
      </c>
    </row>
    <row r="30" spans="1:16" ht="20.25" customHeight="1">
      <c r="A30" s="4"/>
      <c r="B30" s="4">
        <v>2800</v>
      </c>
      <c r="C30" s="25" t="s">
        <v>42</v>
      </c>
      <c r="D30" s="12">
        <f t="shared" si="0"/>
        <v>3326</v>
      </c>
      <c r="E30" s="20">
        <v>278</v>
      </c>
      <c r="F30" s="20">
        <v>278</v>
      </c>
      <c r="G30" s="20">
        <v>277</v>
      </c>
      <c r="H30" s="20">
        <v>277</v>
      </c>
      <c r="I30" s="20">
        <v>277</v>
      </c>
      <c r="J30" s="20">
        <v>277</v>
      </c>
      <c r="K30" s="20">
        <v>277</v>
      </c>
      <c r="L30" s="20">
        <v>277</v>
      </c>
      <c r="M30" s="20">
        <v>277</v>
      </c>
      <c r="N30" s="20">
        <v>277</v>
      </c>
      <c r="O30" s="20">
        <v>277</v>
      </c>
      <c r="P30" s="20">
        <v>277</v>
      </c>
    </row>
    <row r="31" spans="1:16" ht="20.25" customHeight="1">
      <c r="A31" s="4">
        <v>250404</v>
      </c>
      <c r="B31" s="4"/>
      <c r="C31" s="24" t="s">
        <v>27</v>
      </c>
      <c r="D31" s="12">
        <f t="shared" si="0"/>
        <v>40760</v>
      </c>
      <c r="E31" s="20">
        <f>E32+E33+E34+E35+E36+E37</f>
        <v>0</v>
      </c>
      <c r="F31" s="20">
        <f aca="true" t="shared" si="5" ref="F31:P31">F32+F33+F34+F35+F36+F37</f>
        <v>0</v>
      </c>
      <c r="G31" s="20">
        <f t="shared" si="5"/>
        <v>16304</v>
      </c>
      <c r="H31" s="20">
        <f t="shared" si="5"/>
        <v>24456</v>
      </c>
      <c r="I31" s="20">
        <f t="shared" si="5"/>
        <v>0</v>
      </c>
      <c r="J31" s="20">
        <f t="shared" si="5"/>
        <v>0</v>
      </c>
      <c r="K31" s="20">
        <f t="shared" si="5"/>
        <v>0</v>
      </c>
      <c r="L31" s="20">
        <f t="shared" si="5"/>
        <v>0</v>
      </c>
      <c r="M31" s="20">
        <f t="shared" si="5"/>
        <v>0</v>
      </c>
      <c r="N31" s="20">
        <f t="shared" si="5"/>
        <v>0</v>
      </c>
      <c r="O31" s="20">
        <f t="shared" si="5"/>
        <v>0</v>
      </c>
      <c r="P31" s="20">
        <f t="shared" si="5"/>
        <v>0</v>
      </c>
    </row>
    <row r="32" spans="1:16" ht="20.25" customHeight="1">
      <c r="A32" s="4"/>
      <c r="B32" s="4">
        <v>2111</v>
      </c>
      <c r="C32" s="21" t="s">
        <v>28</v>
      </c>
      <c r="D32" s="12">
        <f t="shared" si="0"/>
        <v>23416</v>
      </c>
      <c r="E32" s="20"/>
      <c r="F32" s="20"/>
      <c r="G32" s="20">
        <v>9248</v>
      </c>
      <c r="H32" s="20">
        <v>14168</v>
      </c>
      <c r="I32" s="20"/>
      <c r="J32" s="20"/>
      <c r="K32" s="20"/>
      <c r="L32" s="20"/>
      <c r="M32" s="20"/>
      <c r="N32" s="20"/>
      <c r="O32" s="20"/>
      <c r="P32" s="20"/>
    </row>
    <row r="33" spans="1:16" ht="20.25" customHeight="1">
      <c r="A33" s="4"/>
      <c r="B33" s="4">
        <v>2120</v>
      </c>
      <c r="C33" s="21" t="s">
        <v>29</v>
      </c>
      <c r="D33" s="12">
        <f t="shared" si="0"/>
        <v>8500</v>
      </c>
      <c r="E33" s="20"/>
      <c r="F33" s="20"/>
      <c r="G33" s="20">
        <v>3357</v>
      </c>
      <c r="H33" s="20">
        <v>5143</v>
      </c>
      <c r="I33" s="20"/>
      <c r="J33" s="20"/>
      <c r="K33" s="20"/>
      <c r="L33" s="20"/>
      <c r="M33" s="20"/>
      <c r="N33" s="20"/>
      <c r="O33" s="20"/>
      <c r="P33" s="20"/>
    </row>
    <row r="34" spans="1:16" ht="20.25" customHeight="1">
      <c r="A34" s="4"/>
      <c r="B34" s="4">
        <v>2210</v>
      </c>
      <c r="C34" s="21" t="s">
        <v>30</v>
      </c>
      <c r="D34" s="12">
        <f t="shared" si="0"/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20.25" customHeight="1">
      <c r="A35" s="4"/>
      <c r="B35" s="4">
        <v>2240</v>
      </c>
      <c r="C35" s="21" t="s">
        <v>31</v>
      </c>
      <c r="D35" s="12">
        <f t="shared" si="0"/>
        <v>1481</v>
      </c>
      <c r="E35" s="20"/>
      <c r="F35" s="20"/>
      <c r="G35" s="20"/>
      <c r="H35" s="20">
        <v>1481</v>
      </c>
      <c r="I35" s="20"/>
      <c r="J35" s="20"/>
      <c r="K35" s="20"/>
      <c r="L35" s="20"/>
      <c r="M35" s="20"/>
      <c r="N35" s="20"/>
      <c r="O35" s="20"/>
      <c r="P35" s="20"/>
    </row>
    <row r="36" spans="1:16" ht="20.25" customHeight="1">
      <c r="A36" s="4"/>
      <c r="B36" s="4">
        <v>2250</v>
      </c>
      <c r="C36" s="21" t="s">
        <v>32</v>
      </c>
      <c r="D36" s="12">
        <f t="shared" si="0"/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20.25" customHeight="1">
      <c r="A37" s="4"/>
      <c r="B37" s="4">
        <v>2270</v>
      </c>
      <c r="C37" s="21" t="s">
        <v>33</v>
      </c>
      <c r="D37" s="12">
        <f t="shared" si="0"/>
        <v>7363</v>
      </c>
      <c r="E37" s="20">
        <f>E38+E39+E40</f>
        <v>0</v>
      </c>
      <c r="F37" s="20">
        <f aca="true" t="shared" si="6" ref="F37:P37">F38+F39+F40</f>
        <v>0</v>
      </c>
      <c r="G37" s="20">
        <f t="shared" si="6"/>
        <v>3699</v>
      </c>
      <c r="H37" s="20">
        <f t="shared" si="6"/>
        <v>3664</v>
      </c>
      <c r="I37" s="20">
        <f t="shared" si="6"/>
        <v>0</v>
      </c>
      <c r="J37" s="20">
        <f t="shared" si="6"/>
        <v>0</v>
      </c>
      <c r="K37" s="20">
        <f t="shared" si="6"/>
        <v>0</v>
      </c>
      <c r="L37" s="20">
        <f t="shared" si="6"/>
        <v>0</v>
      </c>
      <c r="M37" s="20">
        <f t="shared" si="6"/>
        <v>0</v>
      </c>
      <c r="N37" s="20">
        <f t="shared" si="6"/>
        <v>0</v>
      </c>
      <c r="O37" s="20">
        <f t="shared" si="6"/>
        <v>0</v>
      </c>
      <c r="P37" s="20">
        <f t="shared" si="6"/>
        <v>0</v>
      </c>
    </row>
    <row r="38" spans="1:16" ht="20.25" customHeight="1">
      <c r="A38" s="4" t="s">
        <v>34</v>
      </c>
      <c r="B38" s="4">
        <v>2272</v>
      </c>
      <c r="C38" s="21" t="s">
        <v>35</v>
      </c>
      <c r="D38" s="12">
        <f t="shared" si="0"/>
        <v>93</v>
      </c>
      <c r="E38" s="20"/>
      <c r="F38" s="20"/>
      <c r="G38" s="20">
        <v>93</v>
      </c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20.25" customHeight="1">
      <c r="A39" s="4"/>
      <c r="B39" s="4">
        <v>2273</v>
      </c>
      <c r="C39" s="21" t="s">
        <v>36</v>
      </c>
      <c r="D39" s="12">
        <f t="shared" si="0"/>
        <v>1858</v>
      </c>
      <c r="E39" s="20"/>
      <c r="F39" s="20"/>
      <c r="G39" s="20">
        <v>900</v>
      </c>
      <c r="H39" s="20">
        <v>958</v>
      </c>
      <c r="I39" s="20"/>
      <c r="J39" s="20"/>
      <c r="K39" s="20"/>
      <c r="L39" s="20"/>
      <c r="M39" s="20"/>
      <c r="N39" s="20"/>
      <c r="O39" s="20"/>
      <c r="P39" s="20"/>
    </row>
    <row r="40" spans="1:16" ht="20.25" customHeight="1">
      <c r="A40" s="4"/>
      <c r="B40" s="4">
        <v>2274</v>
      </c>
      <c r="C40" s="21" t="s">
        <v>37</v>
      </c>
      <c r="D40" s="12">
        <f t="shared" si="0"/>
        <v>5412</v>
      </c>
      <c r="E40" s="20"/>
      <c r="F40" s="20"/>
      <c r="G40" s="20">
        <v>2706</v>
      </c>
      <c r="H40" s="20">
        <v>2706</v>
      </c>
      <c r="I40" s="20"/>
      <c r="J40" s="20"/>
      <c r="K40" s="20"/>
      <c r="L40" s="20"/>
      <c r="M40" s="20"/>
      <c r="N40" s="20"/>
      <c r="O40" s="20"/>
      <c r="P40" s="20"/>
    </row>
    <row r="41" spans="1:17" ht="20.25" customHeight="1">
      <c r="A41" s="4"/>
      <c r="B41" s="4"/>
      <c r="C41" s="23" t="s">
        <v>38</v>
      </c>
      <c r="D41" s="12">
        <f t="shared" si="0"/>
        <v>40760</v>
      </c>
      <c r="E41" s="20">
        <f>E11+E17+E24+E31</f>
        <v>0</v>
      </c>
      <c r="F41" s="20">
        <f aca="true" t="shared" si="7" ref="F41:Q41">F11+F17+F24+F31</f>
        <v>0</v>
      </c>
      <c r="G41" s="20">
        <f t="shared" si="7"/>
        <v>16304</v>
      </c>
      <c r="H41" s="20">
        <f t="shared" si="7"/>
        <v>24456</v>
      </c>
      <c r="I41" s="20">
        <f t="shared" si="7"/>
        <v>0</v>
      </c>
      <c r="J41" s="20">
        <f t="shared" si="7"/>
        <v>0</v>
      </c>
      <c r="K41" s="20">
        <f t="shared" si="7"/>
        <v>0</v>
      </c>
      <c r="L41" s="20">
        <f t="shared" si="7"/>
        <v>0</v>
      </c>
      <c r="M41" s="20">
        <f t="shared" si="7"/>
        <v>0</v>
      </c>
      <c r="N41" s="20">
        <f t="shared" si="7"/>
        <v>0</v>
      </c>
      <c r="O41" s="20">
        <f t="shared" si="7"/>
        <v>0</v>
      </c>
      <c r="P41" s="20">
        <f t="shared" si="7"/>
        <v>0</v>
      </c>
      <c r="Q41" s="20">
        <f t="shared" si="7"/>
        <v>0</v>
      </c>
    </row>
    <row r="42" spans="1:16" s="14" customFormat="1" ht="56.25" customHeight="1">
      <c r="A42" s="9"/>
      <c r="B42" s="9"/>
      <c r="C42" s="19" t="s">
        <v>21</v>
      </c>
      <c r="D42" s="15"/>
      <c r="E42" s="15"/>
      <c r="F42" s="15"/>
      <c r="G42" s="15" t="s">
        <v>22</v>
      </c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>
      <c r="A45" s="9"/>
      <c r="B45" s="9"/>
      <c r="C45" s="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15">
      <c r="A47" s="9"/>
      <c r="B47" s="9"/>
      <c r="C47" s="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 customHeight="1">
      <c r="A49" s="9"/>
      <c r="B49" s="9"/>
      <c r="C49" s="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4" customFormat="1" ht="15" customHeight="1">
      <c r="A50" s="9"/>
      <c r="B50" s="9"/>
      <c r="C50" s="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4" customFormat="1" ht="15" customHeight="1">
      <c r="A51" s="10"/>
      <c r="B51" s="9"/>
      <c r="C51" s="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4" customFormat="1" ht="15" customHeight="1">
      <c r="A52" s="10"/>
      <c r="B52" s="9"/>
      <c r="C52" s="9"/>
      <c r="D52" s="15"/>
      <c r="E52" s="13"/>
      <c r="F52" s="13"/>
      <c r="G52" s="13"/>
      <c r="H52" s="13"/>
      <c r="I52" s="13"/>
      <c r="J52" s="16"/>
      <c r="K52" s="13"/>
      <c r="L52" s="13"/>
      <c r="M52" s="13"/>
      <c r="N52" s="13"/>
      <c r="O52" s="13"/>
      <c r="P52" s="13"/>
    </row>
    <row r="53" spans="1:16" s="14" customFormat="1" ht="15" customHeight="1">
      <c r="A53" s="9"/>
      <c r="B53" s="9"/>
      <c r="C53" s="1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4" customFormat="1" ht="15" customHeight="1">
      <c r="A54" s="9"/>
      <c r="B54" s="9"/>
      <c r="C54" s="1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14" customFormat="1" ht="15" customHeight="1">
      <c r="A55" s="9"/>
      <c r="B55" s="9"/>
      <c r="C55" s="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4" customFormat="1" ht="15" customHeight="1">
      <c r="A56" s="9"/>
      <c r="B56" s="9"/>
      <c r="C56" s="1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4" customFormat="1" ht="15" customHeight="1">
      <c r="A57" s="9"/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4" customFormat="1" ht="15">
      <c r="A58" s="9"/>
      <c r="B58" s="9"/>
      <c r="C58" s="10"/>
      <c r="H58" s="11"/>
      <c r="I58" s="11"/>
      <c r="J58" s="11"/>
      <c r="K58" s="11"/>
      <c r="L58" s="11"/>
      <c r="M58" s="11"/>
      <c r="N58" s="11"/>
      <c r="O58" s="11"/>
      <c r="P58" s="11"/>
    </row>
    <row r="59" ht="15">
      <c r="C59" s="10"/>
    </row>
    <row r="60" ht="12.75">
      <c r="C60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2015-04-27T08:17:46Z</cp:lastPrinted>
  <dcterms:created xsi:type="dcterms:W3CDTF">2004-08-05T10:09:02Z</dcterms:created>
  <dcterms:modified xsi:type="dcterms:W3CDTF">2015-04-27T08:18:38Z</dcterms:modified>
  <cp:category/>
  <cp:version/>
  <cp:contentType/>
  <cp:contentStatus/>
</cp:coreProperties>
</file>