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1'!$A$1:$P$36</definedName>
  </definedNames>
  <calcPr fullCalcOnLoad="1"/>
</workbook>
</file>

<file path=xl/sharedStrings.xml><?xml version="1.0" encoding="utf-8"?>
<sst xmlns="http://schemas.openxmlformats.org/spreadsheetml/2006/main" count="55" uniqueCount="53">
  <si>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</si>
  <si>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</si>
  <si>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</si>
  <si>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</si>
  <si>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</si>
  <si>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</si>
  <si>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</si>
  <si>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</si>
  <si>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</si>
  <si>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</si>
  <si>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</si>
  <si>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</si>
  <si>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</si>
  <si>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</si>
  <si>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</si>
  <si>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</si>
  <si>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</si>
  <si>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</si>
  <si>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</si>
  <si>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</si>
  <si>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</si>
  <si>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 xml:space="preserve">Секретар ради </t>
  </si>
  <si>
    <t>Т.Є.Лисиченко</t>
  </si>
  <si>
    <t>Видатки - спеціальний фонд</t>
  </si>
  <si>
    <t>Доходи - загальний фонд</t>
  </si>
  <si>
    <t>Податок надоходи фізичних осіб, що сплачується податковими агентами, із доходів платника податку у вигляді заробітної плати</t>
  </si>
  <si>
    <t>Орендна плата з фізичних осіб (Плата за землю)</t>
  </si>
  <si>
    <t>Орендна плата з юридичних осіб (Плата за землю)</t>
  </si>
  <si>
    <t xml:space="preserve">                                  Зміни  до розподілу доходів та  видатків міського бюджету на 2014 рік</t>
  </si>
  <si>
    <t>Всього доходів</t>
  </si>
  <si>
    <t>Доходи - спеціальний фонд</t>
  </si>
  <si>
    <t>Інші субвенції</t>
  </si>
  <si>
    <t>Благоустрій міст, сіл, селищ</t>
  </si>
  <si>
    <r>
      <t>Капітальний ремонт інших об</t>
    </r>
    <r>
      <rPr>
        <sz val="11"/>
        <rFont val="Calibri"/>
        <family val="2"/>
      </rPr>
      <t>'</t>
    </r>
    <r>
      <rPr>
        <sz val="11"/>
        <rFont val="Arial Cyr"/>
        <family val="0"/>
      </rPr>
      <t>єктів</t>
    </r>
  </si>
  <si>
    <t>Додаткова дотація з державного бюджету на вирівнювання фінансової забезпеченності місцевих бюджетів</t>
  </si>
  <si>
    <t>Ітого доходи загальний фонд</t>
  </si>
  <si>
    <t>Видатки - загальний фонд</t>
  </si>
  <si>
    <t>Інші видатки (КУ "Трудовий архів")</t>
  </si>
  <si>
    <t>Заробітна плата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</si>
  <si>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</si>
  <si>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</si>
  <si>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</si>
  <si>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</si>
  <si>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</si>
  <si>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у т.ч.</t>
  </si>
  <si>
    <t>Оплата водопостачання та водовідведення</t>
  </si>
  <si>
    <t>Оплата електроенергії</t>
  </si>
  <si>
    <t>Оплата природного газу</t>
  </si>
  <si>
    <t>Ітого видатки загальний фонд</t>
  </si>
  <si>
    <t>Всього видатків спеціальний фонд</t>
  </si>
  <si>
    <t>Органи місцевого самоврядування</t>
  </si>
  <si>
    <t>Оплата водопостачання і водовідведення</t>
  </si>
  <si>
    <t>23 грудня 2014 р.  № 60/1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</si>
</sst>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5" xfId="0" applyFont="1" applyBorder="1" applyAlignment="1">
      <alignment/>
    </xf>
    <xf numFmtId="1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justify"/>
    </xf>
    <xf numFmtId="1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vertical="justify"/>
    </xf>
    <xf numFmtId="0" fontId="0" fillId="0" borderId="16" xfId="0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6" xfId="0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5" fillId="0" borderId="15" xfId="0" applyFont="1" applyBorder="1" applyAlignment="1">
      <alignment vertical="justify"/>
    </xf>
    <xf numFmtId="0" fontId="7" fillId="0" borderId="15" xfId="0" applyFont="1" applyBorder="1" applyAlignment="1">
      <alignment vertical="justify"/>
    </xf>
    <xf numFmtId="0" fontId="8" fillId="0" borderId="15" xfId="0" applyFont="1" applyBorder="1" applyAlignment="1">
      <alignment vertical="justify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5" xfId="0" applyFont="1" applyBorder="1" applyAlignment="1">
      <alignment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view="pageBreakPreview" zoomScaleNormal="75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4" sqref="N4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52.753906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0.12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8" customHeight="1">
      <c r="N2" t="s">
        <v>0</v>
      </c>
    </row>
    <row r="3" ht="21" customHeight="1">
      <c r="N3" t="s">
        <v>52</v>
      </c>
    </row>
    <row r="4" spans="3:16" ht="33.75" customHeight="1">
      <c r="C4" s="1" t="s">
        <v>28</v>
      </c>
      <c r="D4" s="1"/>
      <c r="E4" s="1"/>
      <c r="F4" s="1"/>
      <c r="G4" s="1"/>
      <c r="H4" s="1"/>
      <c r="P4" t="s">
        <v>18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9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18" t="s">
        <v>24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7" ht="36.75" customHeight="1">
      <c r="A8" s="31">
        <v>11010100</v>
      </c>
      <c r="B8" s="4"/>
      <c r="C8" s="32" t="s">
        <v>25</v>
      </c>
      <c r="D8" s="12">
        <f aca="true" t="shared" si="0" ref="D8:D30">SUM(E8:P8)</f>
        <v>-562230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>
        <v>-562230</v>
      </c>
      <c r="Q8" s="3" t="e">
        <f>Q9+Q10+#REF!+#REF!</f>
        <v>#REF!</v>
      </c>
    </row>
    <row r="9" spans="1:16" ht="18" customHeight="1">
      <c r="A9" s="4">
        <v>13050200</v>
      </c>
      <c r="B9" s="4"/>
      <c r="C9" s="33" t="s">
        <v>27</v>
      </c>
      <c r="D9" s="12">
        <f t="shared" si="0"/>
        <v>-47147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>
        <v>-47147</v>
      </c>
    </row>
    <row r="10" spans="1:16" ht="18" customHeight="1">
      <c r="A10" s="4">
        <v>13050500</v>
      </c>
      <c r="B10" s="4"/>
      <c r="C10" s="33" t="s">
        <v>26</v>
      </c>
      <c r="D10" s="12">
        <f t="shared" si="0"/>
        <v>-62500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>
        <v>-62500</v>
      </c>
    </row>
    <row r="11" spans="1:16" ht="27" customHeight="1">
      <c r="A11" s="4">
        <v>41020600</v>
      </c>
      <c r="B11" s="4"/>
      <c r="C11" s="33" t="s">
        <v>34</v>
      </c>
      <c r="D11" s="12">
        <f t="shared" si="0"/>
        <v>671877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>
        <v>671877</v>
      </c>
    </row>
    <row r="12" spans="1:16" ht="17.25" customHeight="1">
      <c r="A12" s="4">
        <v>41035000</v>
      </c>
      <c r="B12" s="4"/>
      <c r="C12" s="33" t="s">
        <v>31</v>
      </c>
      <c r="D12" s="12">
        <f t="shared" si="0"/>
        <v>7422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>
        <v>7422</v>
      </c>
    </row>
    <row r="13" spans="1:16" ht="20.25" customHeight="1">
      <c r="A13" s="4"/>
      <c r="B13" s="4"/>
      <c r="C13" s="36" t="s">
        <v>35</v>
      </c>
      <c r="D13" s="12">
        <f t="shared" si="0"/>
        <v>7422</v>
      </c>
      <c r="E13" s="30">
        <f>E8+E9+E10+E11+E12</f>
        <v>0</v>
      </c>
      <c r="F13" s="30">
        <f aca="true" t="shared" si="1" ref="F13:N13">F8+F9+F10+F11+F12</f>
        <v>0</v>
      </c>
      <c r="G13" s="30">
        <f t="shared" si="1"/>
        <v>0</v>
      </c>
      <c r="H13" s="30">
        <f t="shared" si="1"/>
        <v>0</v>
      </c>
      <c r="I13" s="30">
        <f t="shared" si="1"/>
        <v>0</v>
      </c>
      <c r="J13" s="30">
        <f t="shared" si="1"/>
        <v>0</v>
      </c>
      <c r="K13" s="30">
        <f t="shared" si="1"/>
        <v>0</v>
      </c>
      <c r="L13" s="30">
        <f t="shared" si="1"/>
        <v>0</v>
      </c>
      <c r="M13" s="30">
        <f t="shared" si="1"/>
        <v>0</v>
      </c>
      <c r="N13" s="30">
        <f t="shared" si="1"/>
        <v>0</v>
      </c>
      <c r="O13" s="30">
        <f>O8+O9+O10+O11+O12</f>
        <v>0</v>
      </c>
      <c r="P13" s="30">
        <f>P8+P9+P10+P11+P12</f>
        <v>7422</v>
      </c>
    </row>
    <row r="14" spans="1:16" ht="20.25" customHeight="1">
      <c r="A14" s="4"/>
      <c r="B14" s="4"/>
      <c r="C14" s="20" t="s">
        <v>36</v>
      </c>
      <c r="D14" s="12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20.25" customHeight="1">
      <c r="A15" s="4">
        <v>10116</v>
      </c>
      <c r="B15" s="4"/>
      <c r="C15" s="42" t="s">
        <v>50</v>
      </c>
      <c r="D15" s="12">
        <f t="shared" si="0"/>
        <v>0</v>
      </c>
      <c r="E15" s="30">
        <f>E16+E17</f>
        <v>0</v>
      </c>
      <c r="F15" s="30">
        <f aca="true" t="shared" si="2" ref="F15:P15">F16+F17</f>
        <v>0</v>
      </c>
      <c r="G15" s="30">
        <f t="shared" si="2"/>
        <v>0</v>
      </c>
      <c r="H15" s="30">
        <f t="shared" si="2"/>
        <v>0</v>
      </c>
      <c r="I15" s="30">
        <f t="shared" si="2"/>
        <v>0</v>
      </c>
      <c r="J15" s="30">
        <f t="shared" si="2"/>
        <v>0</v>
      </c>
      <c r="K15" s="30">
        <f t="shared" si="2"/>
        <v>0</v>
      </c>
      <c r="L15" s="30">
        <f t="shared" si="2"/>
        <v>0</v>
      </c>
      <c r="M15" s="30">
        <f t="shared" si="2"/>
        <v>0</v>
      </c>
      <c r="N15" s="30">
        <f t="shared" si="2"/>
        <v>0</v>
      </c>
      <c r="O15" s="30">
        <f t="shared" si="2"/>
        <v>0</v>
      </c>
      <c r="P15" s="30">
        <f t="shared" si="2"/>
        <v>0</v>
      </c>
    </row>
    <row r="16" spans="1:16" ht="20.25" customHeight="1">
      <c r="A16" s="4"/>
      <c r="B16" s="4">
        <v>2272</v>
      </c>
      <c r="C16" s="38" t="s">
        <v>51</v>
      </c>
      <c r="D16" s="12">
        <f t="shared" si="0"/>
        <v>307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>
        <v>307</v>
      </c>
    </row>
    <row r="17" spans="1:16" ht="20.25" customHeight="1">
      <c r="A17" s="4"/>
      <c r="B17" s="4">
        <v>2273</v>
      </c>
      <c r="C17" s="38" t="s">
        <v>46</v>
      </c>
      <c r="D17" s="12">
        <f t="shared" si="0"/>
        <v>-307</v>
      </c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>
        <v>-307</v>
      </c>
    </row>
    <row r="18" spans="1:16" ht="20.25" customHeight="1">
      <c r="A18" s="4">
        <v>250404</v>
      </c>
      <c r="B18" s="4"/>
      <c r="C18" s="37" t="s">
        <v>37</v>
      </c>
      <c r="D18" s="12">
        <f t="shared" si="0"/>
        <v>7422</v>
      </c>
      <c r="E18" s="30">
        <f>E19+E20+E21+E22+E23+E24</f>
        <v>0</v>
      </c>
      <c r="F18" s="30">
        <f aca="true" t="shared" si="3" ref="F18:P18">F19+F20+F21+F22+F23+F24</f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  <c r="P18" s="30">
        <f t="shared" si="3"/>
        <v>7422</v>
      </c>
    </row>
    <row r="19" spans="1:16" ht="20.25" customHeight="1">
      <c r="A19" s="4"/>
      <c r="B19" s="4">
        <v>2111</v>
      </c>
      <c r="C19" s="32" t="s">
        <v>38</v>
      </c>
      <c r="D19" s="12">
        <f t="shared" si="0"/>
        <v>4683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>
        <v>4683</v>
      </c>
    </row>
    <row r="20" spans="1:16" ht="20.25" customHeight="1">
      <c r="A20" s="4"/>
      <c r="B20" s="4">
        <v>2120</v>
      </c>
      <c r="C20" s="32" t="s">
        <v>39</v>
      </c>
      <c r="D20" s="12">
        <f t="shared" si="0"/>
        <v>1700</v>
      </c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>
        <v>1700</v>
      </c>
    </row>
    <row r="21" spans="1:16" ht="20.25" customHeight="1">
      <c r="A21" s="4"/>
      <c r="B21" s="4">
        <v>2210</v>
      </c>
      <c r="C21" s="32" t="s">
        <v>40</v>
      </c>
      <c r="D21" s="12">
        <f t="shared" si="0"/>
        <v>395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>
        <v>395</v>
      </c>
    </row>
    <row r="22" spans="1:16" ht="20.25" customHeight="1">
      <c r="A22" s="4"/>
      <c r="B22" s="4">
        <v>2240</v>
      </c>
      <c r="C22" s="32" t="s">
        <v>41</v>
      </c>
      <c r="D22" s="12">
        <f t="shared" si="0"/>
        <v>173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>
        <v>173</v>
      </c>
    </row>
    <row r="23" spans="1:16" ht="20.25" customHeight="1">
      <c r="A23" s="4"/>
      <c r="B23" s="4">
        <v>2250</v>
      </c>
      <c r="C23" s="32" t="s">
        <v>42</v>
      </c>
      <c r="D23" s="12">
        <f t="shared" si="0"/>
        <v>41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>
        <v>41</v>
      </c>
    </row>
    <row r="24" spans="1:16" ht="20.25" customHeight="1">
      <c r="A24" s="4"/>
      <c r="B24" s="4">
        <v>2270</v>
      </c>
      <c r="C24" s="32" t="s">
        <v>43</v>
      </c>
      <c r="D24" s="12">
        <f t="shared" si="0"/>
        <v>430</v>
      </c>
      <c r="E24" s="30">
        <f>E25+E26+E27</f>
        <v>0</v>
      </c>
      <c r="F24" s="30">
        <f aca="true" t="shared" si="4" ref="F24:P24">F25+F26+F27</f>
        <v>0</v>
      </c>
      <c r="G24" s="30">
        <f t="shared" si="4"/>
        <v>0</v>
      </c>
      <c r="H24" s="30">
        <f t="shared" si="4"/>
        <v>0</v>
      </c>
      <c r="I24" s="30">
        <f t="shared" si="4"/>
        <v>0</v>
      </c>
      <c r="J24" s="30">
        <f t="shared" si="4"/>
        <v>0</v>
      </c>
      <c r="K24" s="30">
        <f t="shared" si="4"/>
        <v>0</v>
      </c>
      <c r="L24" s="30">
        <f t="shared" si="4"/>
        <v>0</v>
      </c>
      <c r="M24" s="30">
        <f t="shared" si="4"/>
        <v>0</v>
      </c>
      <c r="N24" s="30">
        <f t="shared" si="4"/>
        <v>0</v>
      </c>
      <c r="O24" s="30">
        <f t="shared" si="4"/>
        <v>0</v>
      </c>
      <c r="P24" s="30">
        <f t="shared" si="4"/>
        <v>430</v>
      </c>
    </row>
    <row r="25" spans="1:16" ht="20.25" customHeight="1">
      <c r="A25" s="4" t="s">
        <v>44</v>
      </c>
      <c r="B25" s="4">
        <v>2272</v>
      </c>
      <c r="C25" s="32" t="s">
        <v>45</v>
      </c>
      <c r="D25" s="12">
        <f t="shared" si="0"/>
        <v>10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>
        <v>10</v>
      </c>
    </row>
    <row r="26" spans="1:16" ht="20.25" customHeight="1">
      <c r="A26" s="4"/>
      <c r="B26" s="4">
        <v>2273</v>
      </c>
      <c r="C26" s="32" t="s">
        <v>46</v>
      </c>
      <c r="D26" s="12">
        <f t="shared" si="0"/>
        <v>146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>
        <v>146</v>
      </c>
    </row>
    <row r="27" spans="1:16" ht="20.25" customHeight="1">
      <c r="A27" s="4"/>
      <c r="B27" s="4">
        <v>2274</v>
      </c>
      <c r="C27" s="32" t="s">
        <v>47</v>
      </c>
      <c r="D27" s="12">
        <f t="shared" si="0"/>
        <v>274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>
        <v>274</v>
      </c>
    </row>
    <row r="28" spans="1:16" ht="20.25" customHeight="1">
      <c r="A28" s="4"/>
      <c r="B28" s="4"/>
      <c r="C28" s="36" t="s">
        <v>48</v>
      </c>
      <c r="D28" s="12">
        <f t="shared" si="0"/>
        <v>0</v>
      </c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ht="22.5" customHeight="1">
      <c r="A29" s="4"/>
      <c r="B29" s="4"/>
      <c r="C29" s="18" t="s">
        <v>30</v>
      </c>
      <c r="D29" s="12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</row>
    <row r="30" spans="1:16" ht="19.5" customHeight="1">
      <c r="A30" s="4">
        <v>41035000</v>
      </c>
      <c r="B30" s="4"/>
      <c r="C30" s="38" t="s">
        <v>31</v>
      </c>
      <c r="D30" s="12">
        <f t="shared" si="0"/>
        <v>100000</v>
      </c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4">
        <v>100000</v>
      </c>
    </row>
    <row r="31" spans="1:17" s="22" customFormat="1" ht="21" customHeight="1">
      <c r="A31" s="17"/>
      <c r="B31" s="17"/>
      <c r="C31" s="20" t="s">
        <v>29</v>
      </c>
      <c r="D31" s="19">
        <f>SUM(E31:P31)</f>
        <v>100000</v>
      </c>
      <c r="E31" s="21">
        <f>E8+E9+E10+E11</f>
        <v>0</v>
      </c>
      <c r="F31" s="21">
        <f>F8+F9+F10+F11</f>
        <v>0</v>
      </c>
      <c r="G31" s="21">
        <f>G8+G9+G10+G11+G30</f>
        <v>0</v>
      </c>
      <c r="H31" s="21">
        <f>H8+H9+H10+H11+H30</f>
        <v>0</v>
      </c>
      <c r="I31" s="21">
        <f>I8+I9+I10+I11+I30</f>
        <v>0</v>
      </c>
      <c r="J31" s="21">
        <f>J8+J9+J10+J11+J30</f>
        <v>0</v>
      </c>
      <c r="K31" s="21">
        <f>K8+K9+K10+K11+K30</f>
        <v>0</v>
      </c>
      <c r="L31" s="21">
        <f>L8+L9+L10+L11+L30</f>
        <v>0</v>
      </c>
      <c r="M31" s="21">
        <f>M8+M9+M10+M11+M30</f>
        <v>0</v>
      </c>
      <c r="N31" s="21">
        <f>N8+N9+N10+N11+N30</f>
        <v>0</v>
      </c>
      <c r="O31" s="21">
        <f>O8+O9+O10+O11+O30</f>
        <v>0</v>
      </c>
      <c r="P31" s="21">
        <f>P8+P9+P10+P11+P30</f>
        <v>100000</v>
      </c>
      <c r="Q31" s="21" t="e">
        <f>Q8+Q9+Q10+Q11</f>
        <v>#REF!</v>
      </c>
    </row>
    <row r="32" spans="1:17" s="22" customFormat="1" ht="21.75" customHeight="1">
      <c r="A32" s="25"/>
      <c r="B32" s="25"/>
      <c r="C32" s="27" t="s">
        <v>23</v>
      </c>
      <c r="D32" s="19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4"/>
    </row>
    <row r="33" spans="1:17" s="22" customFormat="1" ht="22.5" customHeight="1">
      <c r="A33" s="25">
        <v>100203</v>
      </c>
      <c r="B33" s="25"/>
      <c r="C33" s="27" t="s">
        <v>32</v>
      </c>
      <c r="D33" s="19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4"/>
    </row>
    <row r="34" spans="1:16" s="14" customFormat="1" ht="18.75" customHeight="1">
      <c r="A34" s="25"/>
      <c r="B34" s="28">
        <v>3132</v>
      </c>
      <c r="C34" s="29" t="s">
        <v>33</v>
      </c>
      <c r="D34" s="12">
        <f>SUM(E34:P34)</f>
        <v>100000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35">
        <v>100000</v>
      </c>
    </row>
    <row r="35" spans="1:16" s="14" customFormat="1" ht="15.75">
      <c r="A35" s="25"/>
      <c r="B35" s="28"/>
      <c r="C35" s="27" t="s">
        <v>49</v>
      </c>
      <c r="D35" s="12">
        <f>SUM(E35:P35)</f>
        <v>100000</v>
      </c>
      <c r="E35" s="26">
        <f>E34</f>
        <v>0</v>
      </c>
      <c r="F35" s="26">
        <f aca="true" t="shared" si="5" ref="F35:P35">F34</f>
        <v>0</v>
      </c>
      <c r="G35" s="26">
        <f t="shared" si="5"/>
        <v>0</v>
      </c>
      <c r="H35" s="26">
        <f t="shared" si="5"/>
        <v>0</v>
      </c>
      <c r="I35" s="26">
        <f t="shared" si="5"/>
        <v>0</v>
      </c>
      <c r="J35" s="26">
        <f t="shared" si="5"/>
        <v>0</v>
      </c>
      <c r="K35" s="26">
        <f t="shared" si="5"/>
        <v>0</v>
      </c>
      <c r="L35" s="26">
        <f t="shared" si="5"/>
        <v>0</v>
      </c>
      <c r="M35" s="26">
        <f t="shared" si="5"/>
        <v>0</v>
      </c>
      <c r="N35" s="26">
        <f t="shared" si="5"/>
        <v>0</v>
      </c>
      <c r="O35" s="26">
        <f t="shared" si="5"/>
        <v>0</v>
      </c>
      <c r="P35" s="26">
        <f t="shared" si="5"/>
        <v>100000</v>
      </c>
    </row>
    <row r="36" spans="1:16" s="14" customFormat="1" ht="56.25" customHeight="1">
      <c r="A36" s="9"/>
      <c r="B36" s="9"/>
      <c r="C36" s="23" t="s">
        <v>21</v>
      </c>
      <c r="D36" s="15"/>
      <c r="E36" s="15"/>
      <c r="F36" s="15"/>
      <c r="G36" s="15" t="s">
        <v>22</v>
      </c>
      <c r="H36" s="15"/>
      <c r="I36" s="15"/>
      <c r="J36" s="15"/>
      <c r="K36" s="15"/>
      <c r="L36" s="15"/>
      <c r="M36" s="15"/>
      <c r="N36" s="15"/>
      <c r="O36" s="15"/>
      <c r="P36" s="15"/>
    </row>
    <row r="37" spans="1:16" s="14" customFormat="1" ht="15">
      <c r="A37" s="9"/>
      <c r="B37" s="9"/>
      <c r="C37" s="9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</row>
    <row r="38" spans="1:16" s="14" customFormat="1" ht="15">
      <c r="A38" s="9"/>
      <c r="B38" s="9"/>
      <c r="C38" s="9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</row>
    <row r="39" spans="1:16" s="14" customFormat="1" ht="15">
      <c r="A39" s="9"/>
      <c r="B39" s="9"/>
      <c r="C39" s="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s="14" customFormat="1" ht="15">
      <c r="A40" s="9"/>
      <c r="B40" s="9"/>
      <c r="C40" s="9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4" customFormat="1" ht="15">
      <c r="A41" s="9"/>
      <c r="B41" s="9"/>
      <c r="C41" s="9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4" customFormat="1" ht="15">
      <c r="A42" s="9"/>
      <c r="B42" s="9"/>
      <c r="C42" s="9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4" customFormat="1" ht="15" customHeight="1">
      <c r="A43" s="9"/>
      <c r="B43" s="9"/>
      <c r="C43" s="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4" customFormat="1" ht="15" customHeight="1">
      <c r="A44" s="9"/>
      <c r="B44" s="9"/>
      <c r="C44" s="9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4" customFormat="1" ht="15" customHeight="1">
      <c r="A45" s="10"/>
      <c r="B45" s="9"/>
      <c r="C45" s="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</row>
    <row r="46" spans="1:16" s="14" customFormat="1" ht="15" customHeight="1">
      <c r="A46" s="10"/>
      <c r="B46" s="9"/>
      <c r="C46" s="9"/>
      <c r="D46" s="15"/>
      <c r="E46" s="13"/>
      <c r="F46" s="13"/>
      <c r="G46" s="13"/>
      <c r="H46" s="13"/>
      <c r="I46" s="13"/>
      <c r="J46" s="16"/>
      <c r="K46" s="13"/>
      <c r="L46" s="13"/>
      <c r="M46" s="13"/>
      <c r="N46" s="13"/>
      <c r="O46" s="13"/>
      <c r="P46" s="13"/>
    </row>
    <row r="47" spans="1:16" s="14" customFormat="1" ht="15" customHeight="1">
      <c r="A47" s="9"/>
      <c r="B47" s="9"/>
      <c r="C47" s="10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4" customFormat="1" ht="15" customHeight="1">
      <c r="A48" s="9"/>
      <c r="B48" s="9"/>
      <c r="C48" s="10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</row>
    <row r="49" spans="1:16" s="14" customFormat="1" ht="15" customHeight="1">
      <c r="A49" s="9"/>
      <c r="B49" s="9"/>
      <c r="C49" s="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</row>
    <row r="50" spans="1:16" s="14" customFormat="1" ht="15" customHeight="1">
      <c r="A50" s="9"/>
      <c r="B50" s="9"/>
      <c r="C50" s="10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</row>
    <row r="51" spans="1:16" s="14" customFormat="1" ht="15" customHeight="1">
      <c r="A51" s="9"/>
      <c r="B51" s="9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s="14" customFormat="1" ht="15">
      <c r="A52" s="9"/>
      <c r="B52" s="9"/>
      <c r="C52" s="10"/>
      <c r="H52" s="11"/>
      <c r="I52" s="11"/>
      <c r="J52" s="11"/>
      <c r="K52" s="11"/>
      <c r="L52" s="11"/>
      <c r="M52" s="11"/>
      <c r="N52" s="11"/>
      <c r="O52" s="11"/>
      <c r="P52" s="11"/>
    </row>
    <row r="53" ht="15">
      <c r="C53" s="10"/>
    </row>
    <row r="54" ht="12.75">
      <c r="C54" s="14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Главный бухгалтер</cp:lastModifiedBy>
  <cp:lastPrinted>2014-12-23T06:53:55Z</cp:lastPrinted>
  <dcterms:created xsi:type="dcterms:W3CDTF">2004-08-05T10:09:02Z</dcterms:created>
  <dcterms:modified xsi:type="dcterms:W3CDTF">2014-12-23T06:55:02Z</dcterms:modified>
  <cp:category/>
  <cp:version/>
  <cp:contentType/>
  <cp:contentStatus/>
</cp:coreProperties>
</file>