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005" activeTab="0"/>
  </bookViews>
  <sheets>
    <sheet name="додаток 1" sheetId="1" r:id="rId1"/>
  </sheets>
  <definedNames>
    <definedName name="_xlnm.Print_Area" localSheetId="0">'додаток 1'!$A$1:$P$36</definedName>
  </definedNames>
  <calcPr fullCalcOnLoad="1"/>
</workbook>
</file>

<file path=xl/sharedStrings.xml><?xml version="1.0" encoding="utf-8"?>
<sst xmlns="http://schemas.openxmlformats.org/spreadsheetml/2006/main" count="52" uniqueCount="47">
  <si>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</si>
  <si>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</si>
  <si>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</si>
  <si>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</si>
  <si>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</si>
  <si>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</si>
  <si>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</si>
  <si>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</si>
  <si>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</si>
  <si>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</si>
  <si>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</si>
  <si>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</si>
  <si>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</si>
  <si>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</si>
  <si>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</si>
  <si>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</si>
  <si>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</si>
  <si>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 xml:space="preserve">  </t>
  </si>
  <si>
    <t>Додаток 1</t>
  </si>
  <si>
    <t>Всього видатків</t>
  </si>
  <si>
    <t>Доходи - загальний фонд</t>
  </si>
  <si>
    <t>Видатки - спеціальний  фонд</t>
  </si>
  <si>
    <t>до рішення міської ради</t>
  </si>
  <si>
    <t>Всього доходів</t>
  </si>
  <si>
    <t>Предмети, матеріали, обладнання та інвентар</t>
  </si>
  <si>
    <t>Видатки на відрядження</t>
  </si>
  <si>
    <t>Оплата електроенергії</t>
  </si>
  <si>
    <t>Видатки - загальний  фонд</t>
  </si>
  <si>
    <t>Органи місцевого самоврядування</t>
  </si>
  <si>
    <t xml:space="preserve">                                  Зміни  до розподілу доходів та видатків міського бюджету на 2016 рік</t>
  </si>
  <si>
    <t>Реконструкція та реставрація інших обьєктів</t>
  </si>
  <si>
    <t xml:space="preserve">                                                                                                                                                                Ю.І. Онищенко</t>
  </si>
  <si>
    <t xml:space="preserve">                                                                                                                 Міський голова                                                                                                                                    </t>
  </si>
  <si>
    <t>24  листопада 2016 року  № 81/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</si>
  <si>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</si>
  <si>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Філармонії, музичні колективи і ансамблі та інші мистецькі заклади та заходи</t>
  </si>
  <si>
    <t>Дослідження і розробки, окремі заходи по реалізації державних (регіональних) програм</t>
  </si>
  <si>
    <t>Житлово-експлуатаційне господарство</t>
  </si>
  <si>
    <t>Оплата послуг (крім комунальних)</t>
  </si>
  <si>
    <t>Інші видатки ПМПЗОВ "Салют"</t>
  </si>
  <si>
    <t>Капітальні вкладення</t>
  </si>
  <si>
    <t>Заробітна плата</t>
  </si>
  <si>
    <t>Нарахування на оплату праці</t>
  </si>
  <si>
    <t>Оплата природного газу</t>
  </si>
  <si>
    <t>Реконструкція житлового фонду (приміщень)</t>
  </si>
  <si>
    <t>Інші видатки КУ "Трудовий архів"</t>
  </si>
  <si>
    <t>Єдиний податок з юридичних осіб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</si>
</sst>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5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b/>
      <sz val="14"/>
      <name val="Cambria"/>
      <family val="1"/>
    </font>
    <font>
      <b/>
      <i/>
      <sz val="14"/>
      <name val="Arial Cyr"/>
      <family val="0"/>
    </font>
    <font>
      <sz val="11"/>
      <name val="Times New Roman"/>
      <family val="1"/>
    </font>
    <font>
      <sz val="14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justify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 vertical="justify"/>
    </xf>
    <xf numFmtId="0" fontId="0" fillId="0" borderId="16" xfId="0" applyFont="1" applyBorder="1" applyAlignment="1">
      <alignment vertical="justify"/>
    </xf>
    <xf numFmtId="173" fontId="5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justify" wrapText="1"/>
    </xf>
    <xf numFmtId="2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9" fillId="0" borderId="14" xfId="0" applyFont="1" applyFill="1" applyBorder="1" applyAlignment="1">
      <alignment vertical="justify"/>
    </xf>
    <xf numFmtId="0" fontId="13" fillId="0" borderId="14" xfId="0" applyFont="1" applyBorder="1" applyAlignment="1">
      <alignment vertical="justify" wrapText="1"/>
    </xf>
    <xf numFmtId="0" fontId="9" fillId="0" borderId="14" xfId="0" applyFont="1" applyBorder="1" applyAlignment="1">
      <alignment vertical="justify"/>
    </xf>
    <xf numFmtId="0" fontId="14" fillId="0" borderId="14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vertical="justify"/>
    </xf>
    <xf numFmtId="173" fontId="7" fillId="0" borderId="16" xfId="0" applyNumberFormat="1" applyFont="1" applyBorder="1" applyAlignment="1">
      <alignment vertical="justify"/>
    </xf>
    <xf numFmtId="173" fontId="7" fillId="0" borderId="14" xfId="0" applyNumberFormat="1" applyFont="1" applyBorder="1" applyAlignment="1">
      <alignment vertical="justify"/>
    </xf>
    <xf numFmtId="2" fontId="6" fillId="0" borderId="14" xfId="0" applyNumberFormat="1" applyFont="1" applyBorder="1" applyAlignment="1">
      <alignment horizontal="right" vertical="justify"/>
    </xf>
    <xf numFmtId="173" fontId="7" fillId="0" borderId="10" xfId="0" applyNumberFormat="1" applyFont="1" applyBorder="1" applyAlignment="1">
      <alignment vertical="justify"/>
    </xf>
    <xf numFmtId="2" fontId="7" fillId="0" borderId="10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16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/>
    </xf>
    <xf numFmtId="0" fontId="17" fillId="0" borderId="14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/>
    </xf>
    <xf numFmtId="2" fontId="7" fillId="0" borderId="14" xfId="0" applyNumberFormat="1" applyFont="1" applyBorder="1" applyAlignment="1">
      <alignment horizontal="right" vertical="justify"/>
    </xf>
    <xf numFmtId="2" fontId="7" fillId="0" borderId="17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4"/>
  <sheetViews>
    <sheetView tabSelected="1" zoomScale="70" zoomScaleNormal="70" zoomScaleSheetLayoutView="50" zoomScalePageLayoutView="60" workbookViewId="0" topLeftCell="A1">
      <selection activeCell="K32" sqref="K32"/>
    </sheetView>
  </sheetViews>
  <sheetFormatPr defaultColWidth="9.00390625" defaultRowHeight="12.75"/>
  <cols>
    <col min="1" max="1" width="13.625" style="0" customWidth="1"/>
    <col min="2" max="2" width="9.875" style="0" customWidth="1"/>
    <col min="3" max="3" width="57.75390625" style="0" customWidth="1"/>
    <col min="4" max="4" width="18.75390625" style="0" customWidth="1"/>
    <col min="5" max="5" width="7.00390625" style="0" customWidth="1"/>
    <col min="6" max="7" width="9.25390625" style="0" customWidth="1"/>
    <col min="8" max="8" width="10.875" style="0" customWidth="1"/>
    <col min="9" max="9" width="10.25390625" style="0" customWidth="1"/>
    <col min="10" max="10" width="10.00390625" style="0" customWidth="1"/>
    <col min="11" max="11" width="13.125" style="0" customWidth="1"/>
    <col min="12" max="12" width="9.625" style="0" customWidth="1"/>
    <col min="13" max="13" width="11.125" style="0" customWidth="1"/>
    <col min="14" max="14" width="14.00390625" style="0" customWidth="1"/>
    <col min="15" max="15" width="10.75390625" style="0" customWidth="1"/>
    <col min="16" max="16" width="13.375" style="0" customWidth="1"/>
    <col min="17" max="17" width="9.125" style="0" hidden="1" customWidth="1"/>
  </cols>
  <sheetData>
    <row r="1" spans="8:14" ht="21" customHeight="1">
      <c r="H1" t="s">
        <v>17</v>
      </c>
      <c r="N1" t="s">
        <v>18</v>
      </c>
    </row>
    <row r="2" ht="18" customHeight="1">
      <c r="N2" t="s">
        <v>22</v>
      </c>
    </row>
    <row r="3" ht="19.5" customHeight="1">
      <c r="N3" t="s">
        <v>33</v>
      </c>
    </row>
    <row r="4" spans="3:8" ht="20.25" customHeight="1">
      <c r="C4" s="1" t="s">
        <v>29</v>
      </c>
      <c r="D4" s="1"/>
      <c r="E4" s="1"/>
      <c r="F4" s="1"/>
      <c r="G4" s="1"/>
      <c r="H4" s="1"/>
    </row>
    <row r="5" spans="1:198" ht="15" customHeight="1">
      <c r="A5" s="31" t="s">
        <v>16</v>
      </c>
      <c r="B5" s="31" t="s">
        <v>0</v>
      </c>
      <c r="C5" s="5" t="s">
        <v>1</v>
      </c>
      <c r="D5" s="7"/>
      <c r="E5" s="85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</row>
    <row r="6" spans="1:256" ht="21" customHeight="1">
      <c r="A6" s="32"/>
      <c r="B6" s="32"/>
      <c r="C6" s="6"/>
      <c r="D6" s="4" t="s">
        <v>15</v>
      </c>
      <c r="E6" s="3" t="s">
        <v>3</v>
      </c>
      <c r="F6" s="2" t="s">
        <v>4</v>
      </c>
      <c r="G6" s="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21" customHeight="1">
      <c r="A7" s="32"/>
      <c r="B7" s="32"/>
      <c r="C7" s="15" t="s">
        <v>20</v>
      </c>
      <c r="D7" s="4"/>
      <c r="E7" s="3"/>
      <c r="F7" s="2"/>
      <c r="G7" s="2"/>
      <c r="H7" s="2"/>
      <c r="I7" s="2"/>
      <c r="J7" s="2"/>
      <c r="K7" s="27">
        <f>K8</f>
        <v>375280</v>
      </c>
      <c r="L7" s="2"/>
      <c r="M7" s="2"/>
      <c r="N7" s="77">
        <f>N9</f>
        <v>121824</v>
      </c>
      <c r="O7" s="2"/>
      <c r="P7" s="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6.5" customHeight="1">
      <c r="A8" s="82">
        <v>41034500</v>
      </c>
      <c r="B8" s="33"/>
      <c r="C8" s="19" t="s">
        <v>34</v>
      </c>
      <c r="D8" s="45">
        <f>N8</f>
        <v>0</v>
      </c>
      <c r="E8" s="46"/>
      <c r="F8" s="47"/>
      <c r="G8" s="47"/>
      <c r="H8" s="47"/>
      <c r="I8" s="47"/>
      <c r="J8" s="47"/>
      <c r="K8" s="48">
        <v>375280</v>
      </c>
      <c r="L8" s="47"/>
      <c r="M8" s="47"/>
      <c r="N8" s="48"/>
      <c r="O8" s="47"/>
      <c r="P8" s="47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21" customHeight="1">
      <c r="A9" s="82">
        <v>18050300</v>
      </c>
      <c r="B9" s="33"/>
      <c r="C9" s="19" t="s">
        <v>46</v>
      </c>
      <c r="D9" s="45">
        <f>N9</f>
        <v>121824</v>
      </c>
      <c r="E9" s="46"/>
      <c r="F9" s="47"/>
      <c r="G9" s="47"/>
      <c r="H9" s="47"/>
      <c r="I9" s="47"/>
      <c r="J9" s="47"/>
      <c r="K9" s="47"/>
      <c r="L9" s="47"/>
      <c r="M9" s="47"/>
      <c r="N9" s="48">
        <v>121824</v>
      </c>
      <c r="O9" s="47"/>
      <c r="P9" s="47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20" customFormat="1" ht="16.5" customHeight="1">
      <c r="A10" s="83"/>
      <c r="B10" s="34"/>
      <c r="C10" s="39" t="s">
        <v>23</v>
      </c>
      <c r="D10" s="49">
        <f>SUM(D8:D9)</f>
        <v>121824</v>
      </c>
      <c r="E10" s="46">
        <v>0</v>
      </c>
      <c r="F10" s="47">
        <v>0</v>
      </c>
      <c r="G10" s="47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f>SUM(N8:N9)</f>
        <v>121824</v>
      </c>
      <c r="O10" s="50">
        <v>0</v>
      </c>
      <c r="P10" s="50">
        <v>0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0" customFormat="1" ht="23.25" customHeight="1">
      <c r="A11" s="84"/>
      <c r="B11" s="35"/>
      <c r="C11" s="44" t="s">
        <v>27</v>
      </c>
      <c r="D11" s="49">
        <f>D12+D16+D18+D20+D23</f>
        <v>55520</v>
      </c>
      <c r="E11" s="52"/>
      <c r="F11" s="53"/>
      <c r="G11" s="53"/>
      <c r="H11" s="54"/>
      <c r="I11" s="54"/>
      <c r="J11" s="54"/>
      <c r="K11" s="54"/>
      <c r="L11" s="54"/>
      <c r="M11" s="54"/>
      <c r="N11" s="51">
        <f>N12+N18+N16</f>
        <v>62520</v>
      </c>
      <c r="O11" s="55"/>
      <c r="P11" s="55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0" customFormat="1" ht="16.5" customHeight="1">
      <c r="A12" s="84">
        <v>10116</v>
      </c>
      <c r="B12" s="35"/>
      <c r="C12" s="15" t="s">
        <v>28</v>
      </c>
      <c r="D12" s="56">
        <f>D13+D14+D15</f>
        <v>17300</v>
      </c>
      <c r="E12" s="57"/>
      <c r="F12" s="53"/>
      <c r="G12" s="58"/>
      <c r="H12" s="58"/>
      <c r="I12" s="58"/>
      <c r="J12" s="58"/>
      <c r="K12" s="58"/>
      <c r="L12" s="58"/>
      <c r="M12" s="58"/>
      <c r="N12" s="59">
        <f>N14+N15+N13</f>
        <v>17300</v>
      </c>
      <c r="O12" s="60"/>
      <c r="P12" s="60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0" customFormat="1" ht="16.5" customHeight="1">
      <c r="A13" s="84"/>
      <c r="B13" s="35">
        <v>2240</v>
      </c>
      <c r="C13" s="17" t="s">
        <v>38</v>
      </c>
      <c r="D13" s="61">
        <f>N13+K13+M13</f>
        <v>14000</v>
      </c>
      <c r="E13" s="57"/>
      <c r="F13" s="53"/>
      <c r="G13" s="58"/>
      <c r="H13" s="58"/>
      <c r="I13" s="58"/>
      <c r="J13" s="58"/>
      <c r="K13" s="58"/>
      <c r="L13" s="58"/>
      <c r="M13" s="58"/>
      <c r="N13" s="78">
        <v>14000</v>
      </c>
      <c r="O13" s="60"/>
      <c r="P13" s="6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0" customFormat="1" ht="23.25" customHeight="1">
      <c r="A14" s="84"/>
      <c r="B14" s="35">
        <v>2250</v>
      </c>
      <c r="C14" s="17" t="s">
        <v>25</v>
      </c>
      <c r="D14" s="61">
        <f>N14+K14+M14</f>
        <v>1100</v>
      </c>
      <c r="E14" s="52"/>
      <c r="F14" s="53"/>
      <c r="G14" s="53"/>
      <c r="H14" s="54"/>
      <c r="I14" s="54"/>
      <c r="J14" s="54"/>
      <c r="K14" s="54"/>
      <c r="L14" s="54"/>
      <c r="M14" s="54"/>
      <c r="N14" s="62">
        <v>1100</v>
      </c>
      <c r="O14" s="55"/>
      <c r="P14" s="55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0" customFormat="1" ht="16.5" customHeight="1">
      <c r="A15" s="84"/>
      <c r="B15" s="35">
        <v>2280</v>
      </c>
      <c r="C15" s="40" t="s">
        <v>36</v>
      </c>
      <c r="D15" s="61">
        <f>N15+K15+M15</f>
        <v>2200</v>
      </c>
      <c r="E15" s="52"/>
      <c r="F15" s="53"/>
      <c r="G15" s="53"/>
      <c r="H15" s="54"/>
      <c r="I15" s="54"/>
      <c r="J15" s="54"/>
      <c r="K15" s="54"/>
      <c r="L15" s="54"/>
      <c r="M15" s="54"/>
      <c r="N15" s="62">
        <v>2200</v>
      </c>
      <c r="O15" s="55"/>
      <c r="P15" s="55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23.25" customHeight="1">
      <c r="A16" s="84">
        <v>100101</v>
      </c>
      <c r="B16" s="35"/>
      <c r="C16" s="41" t="s">
        <v>37</v>
      </c>
      <c r="D16" s="61">
        <f>N16</f>
        <v>20220</v>
      </c>
      <c r="E16" s="52"/>
      <c r="F16" s="53"/>
      <c r="G16" s="53"/>
      <c r="H16" s="54"/>
      <c r="I16" s="54"/>
      <c r="J16" s="54"/>
      <c r="K16" s="54"/>
      <c r="L16" s="54"/>
      <c r="M16" s="54"/>
      <c r="N16" s="63">
        <f>N17</f>
        <v>20220</v>
      </c>
      <c r="O16" s="55"/>
      <c r="P16" s="55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0" customFormat="1" ht="16.5" customHeight="1">
      <c r="A17" s="84"/>
      <c r="B17" s="35">
        <v>2240</v>
      </c>
      <c r="C17" s="40" t="s">
        <v>38</v>
      </c>
      <c r="D17" s="61">
        <f>N17</f>
        <v>20220</v>
      </c>
      <c r="E17" s="52"/>
      <c r="F17" s="53"/>
      <c r="G17" s="53"/>
      <c r="H17" s="54"/>
      <c r="I17" s="54"/>
      <c r="J17" s="54"/>
      <c r="K17" s="54"/>
      <c r="L17" s="54"/>
      <c r="M17" s="54"/>
      <c r="N17" s="62">
        <v>20220</v>
      </c>
      <c r="O17" s="55"/>
      <c r="P17" s="55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0" customFormat="1" ht="40.5" customHeight="1">
      <c r="A18" s="84">
        <v>110103</v>
      </c>
      <c r="B18" s="35"/>
      <c r="C18" s="43" t="s">
        <v>35</v>
      </c>
      <c r="D18" s="56">
        <f>D19</f>
        <v>25000</v>
      </c>
      <c r="E18" s="57"/>
      <c r="F18" s="58"/>
      <c r="G18" s="58"/>
      <c r="H18" s="58"/>
      <c r="I18" s="58"/>
      <c r="J18" s="58"/>
      <c r="K18" s="58"/>
      <c r="L18" s="58"/>
      <c r="M18" s="58"/>
      <c r="N18" s="59">
        <f>N19</f>
        <v>25000</v>
      </c>
      <c r="O18" s="60"/>
      <c r="P18" s="60"/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4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20" customFormat="1" ht="16.5" customHeight="1">
      <c r="A19" s="83"/>
      <c r="B19" s="34">
        <v>2210</v>
      </c>
      <c r="C19" s="18" t="s">
        <v>24</v>
      </c>
      <c r="D19" s="61">
        <f>N19+K19</f>
        <v>25000</v>
      </c>
      <c r="E19" s="46"/>
      <c r="F19" s="47"/>
      <c r="G19" s="47"/>
      <c r="H19" s="55"/>
      <c r="I19" s="55"/>
      <c r="J19" s="55"/>
      <c r="K19" s="55"/>
      <c r="L19" s="55"/>
      <c r="M19" s="55"/>
      <c r="N19" s="48">
        <v>25000</v>
      </c>
      <c r="O19" s="55"/>
      <c r="P19" s="55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0" customFormat="1" ht="16.5" customHeight="1">
      <c r="A20" s="83">
        <v>130112</v>
      </c>
      <c r="B20" s="34"/>
      <c r="C20" s="42" t="s">
        <v>39</v>
      </c>
      <c r="D20" s="64">
        <f>D21+D22</f>
        <v>5000</v>
      </c>
      <c r="E20" s="46"/>
      <c r="F20" s="46"/>
      <c r="G20" s="46"/>
      <c r="H20" s="46"/>
      <c r="I20" s="46"/>
      <c r="J20" s="46"/>
      <c r="K20" s="46"/>
      <c r="L20" s="46"/>
      <c r="M20" s="65"/>
      <c r="N20" s="66">
        <f>N21+N22</f>
        <v>5000</v>
      </c>
      <c r="O20" s="55"/>
      <c r="P20" s="55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0" customFormat="1" ht="16.5" customHeight="1">
      <c r="A21" s="83"/>
      <c r="B21" s="34">
        <v>2210</v>
      </c>
      <c r="C21" s="18" t="s">
        <v>24</v>
      </c>
      <c r="D21" s="45">
        <f>N21</f>
        <v>2000</v>
      </c>
      <c r="E21" s="46"/>
      <c r="F21" s="46"/>
      <c r="G21" s="46"/>
      <c r="H21" s="46"/>
      <c r="I21" s="46"/>
      <c r="J21" s="46"/>
      <c r="K21" s="46"/>
      <c r="L21" s="46"/>
      <c r="M21" s="65"/>
      <c r="N21" s="79">
        <v>2000</v>
      </c>
      <c r="O21" s="55"/>
      <c r="P21" s="55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0" customFormat="1" ht="16.5" customHeight="1">
      <c r="A22" s="83"/>
      <c r="B22" s="34">
        <v>2240</v>
      </c>
      <c r="C22" s="26" t="s">
        <v>38</v>
      </c>
      <c r="D22" s="45">
        <f>N22</f>
        <v>3000</v>
      </c>
      <c r="E22" s="46"/>
      <c r="F22" s="46"/>
      <c r="G22" s="46"/>
      <c r="H22" s="46"/>
      <c r="I22" s="46"/>
      <c r="J22" s="46"/>
      <c r="K22" s="46"/>
      <c r="L22" s="46"/>
      <c r="M22" s="65"/>
      <c r="N22" s="68">
        <v>3000</v>
      </c>
      <c r="O22" s="55"/>
      <c r="P22" s="55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0" customFormat="1" ht="21" customHeight="1">
      <c r="A23" s="83">
        <v>250404</v>
      </c>
      <c r="B23" s="34"/>
      <c r="C23" s="42" t="s">
        <v>45</v>
      </c>
      <c r="D23" s="64">
        <f>D24+D25+D26+D27+D28+D29</f>
        <v>-12000</v>
      </c>
      <c r="E23" s="46"/>
      <c r="F23" s="46"/>
      <c r="G23" s="46"/>
      <c r="H23" s="46"/>
      <c r="I23" s="46"/>
      <c r="J23" s="46"/>
      <c r="K23" s="46"/>
      <c r="L23" s="46"/>
      <c r="M23" s="65"/>
      <c r="N23" s="66">
        <f>N29</f>
        <v>0</v>
      </c>
      <c r="O23" s="47"/>
      <c r="P23" s="47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0" customFormat="1" ht="21" customHeight="1">
      <c r="A24" s="83"/>
      <c r="B24" s="34">
        <v>2111</v>
      </c>
      <c r="C24" s="74" t="s">
        <v>41</v>
      </c>
      <c r="D24" s="64">
        <v>-2000</v>
      </c>
      <c r="E24" s="46">
        <v>-500</v>
      </c>
      <c r="F24" s="46">
        <v>-500</v>
      </c>
      <c r="G24" s="46">
        <v>-500</v>
      </c>
      <c r="H24" s="46">
        <v>-500</v>
      </c>
      <c r="I24" s="46"/>
      <c r="J24" s="46"/>
      <c r="K24" s="46"/>
      <c r="L24" s="46"/>
      <c r="M24" s="65"/>
      <c r="N24" s="67"/>
      <c r="O24" s="46"/>
      <c r="P24" s="46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0" customFormat="1" ht="21" customHeight="1">
      <c r="A25" s="83"/>
      <c r="B25" s="34">
        <v>2120</v>
      </c>
      <c r="C25" s="74" t="s">
        <v>42</v>
      </c>
      <c r="D25" s="64">
        <v>-9000</v>
      </c>
      <c r="E25" s="46">
        <v>-2000</v>
      </c>
      <c r="F25" s="46">
        <v>-1000</v>
      </c>
      <c r="G25" s="46">
        <v>-2000</v>
      </c>
      <c r="H25" s="46">
        <v>-2000</v>
      </c>
      <c r="I25" s="46">
        <v>-2000</v>
      </c>
      <c r="J25" s="46"/>
      <c r="K25" s="46"/>
      <c r="L25" s="46"/>
      <c r="M25" s="65"/>
      <c r="N25" s="67"/>
      <c r="O25" s="46"/>
      <c r="P25" s="46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0" customFormat="1" ht="21" customHeight="1">
      <c r="A26" s="83"/>
      <c r="B26" s="34">
        <v>2210</v>
      </c>
      <c r="C26" s="18" t="s">
        <v>24</v>
      </c>
      <c r="D26" s="64">
        <f>N26</f>
        <v>0</v>
      </c>
      <c r="E26" s="46">
        <v>3000</v>
      </c>
      <c r="F26" s="46">
        <v>2000</v>
      </c>
      <c r="G26" s="46">
        <v>2500</v>
      </c>
      <c r="H26" s="46">
        <v>2500</v>
      </c>
      <c r="I26" s="46"/>
      <c r="J26" s="46"/>
      <c r="K26" s="46"/>
      <c r="L26" s="46"/>
      <c r="M26" s="65"/>
      <c r="N26" s="67"/>
      <c r="O26" s="46"/>
      <c r="P26" s="46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0" customFormat="1" ht="21" customHeight="1">
      <c r="A27" s="83"/>
      <c r="B27" s="34">
        <v>2240</v>
      </c>
      <c r="C27" s="26" t="s">
        <v>38</v>
      </c>
      <c r="D27" s="64">
        <f>N27</f>
        <v>0</v>
      </c>
      <c r="E27" s="46"/>
      <c r="F27" s="46"/>
      <c r="G27" s="46"/>
      <c r="H27" s="46"/>
      <c r="I27" s="46">
        <v>1000</v>
      </c>
      <c r="J27" s="46"/>
      <c r="K27" s="46"/>
      <c r="L27" s="46"/>
      <c r="M27" s="65"/>
      <c r="N27" s="67"/>
      <c r="O27" s="46"/>
      <c r="P27" s="46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20" customFormat="1" ht="21" customHeight="1">
      <c r="A28" s="83"/>
      <c r="B28" s="34">
        <v>2273</v>
      </c>
      <c r="C28" s="75" t="s">
        <v>26</v>
      </c>
      <c r="D28" s="64">
        <f>N28</f>
        <v>0</v>
      </c>
      <c r="E28" s="46"/>
      <c r="F28" s="46"/>
      <c r="G28" s="46"/>
      <c r="H28" s="46"/>
      <c r="I28" s="46">
        <v>1000</v>
      </c>
      <c r="J28" s="46"/>
      <c r="K28" s="46"/>
      <c r="L28" s="46"/>
      <c r="M28" s="65"/>
      <c r="N28" s="67"/>
      <c r="O28" s="46"/>
      <c r="P28" s="46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20" customFormat="1" ht="21" customHeight="1">
      <c r="A29" s="83"/>
      <c r="B29" s="34">
        <v>2274</v>
      </c>
      <c r="C29" s="26" t="s">
        <v>43</v>
      </c>
      <c r="D29" s="45">
        <v>-1000</v>
      </c>
      <c r="E29" s="46">
        <v>-500</v>
      </c>
      <c r="F29" s="46">
        <v>-500</v>
      </c>
      <c r="G29" s="46"/>
      <c r="H29" s="46"/>
      <c r="I29" s="46"/>
      <c r="J29" s="46"/>
      <c r="K29" s="46"/>
      <c r="L29" s="46"/>
      <c r="M29" s="65"/>
      <c r="N29" s="68"/>
      <c r="O29" s="46"/>
      <c r="P29" s="46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0" customFormat="1" ht="21" customHeight="1">
      <c r="A30" s="83"/>
      <c r="B30" s="34"/>
      <c r="C30" s="15" t="s">
        <v>21</v>
      </c>
      <c r="D30" s="49">
        <f>D23+D31</f>
        <v>393181</v>
      </c>
      <c r="E30" s="46"/>
      <c r="F30" s="47"/>
      <c r="G30" s="47"/>
      <c r="H30" s="47"/>
      <c r="I30" s="47"/>
      <c r="J30" s="47"/>
      <c r="K30" s="80">
        <f>K31</f>
        <v>375281</v>
      </c>
      <c r="L30" s="80"/>
      <c r="M30" s="80"/>
      <c r="N30" s="81">
        <f>N23+N31</f>
        <v>29900</v>
      </c>
      <c r="O30" s="47"/>
      <c r="P30" s="47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16" s="20" customFormat="1" ht="27.75" customHeight="1">
      <c r="A31" s="83">
        <v>150101</v>
      </c>
      <c r="B31" s="34"/>
      <c r="C31" s="28" t="s">
        <v>40</v>
      </c>
      <c r="D31" s="61">
        <f>K31+N31</f>
        <v>405181</v>
      </c>
      <c r="E31" s="47"/>
      <c r="F31" s="47"/>
      <c r="G31" s="47"/>
      <c r="H31" s="47"/>
      <c r="I31" s="47"/>
      <c r="J31" s="47"/>
      <c r="K31" s="73">
        <f>K32</f>
        <v>375281</v>
      </c>
      <c r="L31" s="47"/>
      <c r="M31" s="55"/>
      <c r="N31" s="51">
        <f>N33</f>
        <v>29900</v>
      </c>
      <c r="O31" s="47"/>
      <c r="P31" s="47"/>
    </row>
    <row r="32" spans="1:16" s="20" customFormat="1" ht="27.75" customHeight="1">
      <c r="A32" s="83"/>
      <c r="B32" s="34">
        <v>3141</v>
      </c>
      <c r="C32" s="76" t="s">
        <v>44</v>
      </c>
      <c r="D32" s="61">
        <f>K32</f>
        <v>375281</v>
      </c>
      <c r="E32" s="47"/>
      <c r="F32" s="47"/>
      <c r="G32" s="47"/>
      <c r="H32" s="47"/>
      <c r="I32" s="47"/>
      <c r="J32" s="47"/>
      <c r="K32" s="47">
        <v>375281</v>
      </c>
      <c r="L32" s="47"/>
      <c r="M32" s="55"/>
      <c r="N32" s="51"/>
      <c r="O32" s="47"/>
      <c r="P32" s="47"/>
    </row>
    <row r="33" spans="1:16" s="29" customFormat="1" ht="27.75" customHeight="1">
      <c r="A33" s="36"/>
      <c r="B33" s="36">
        <v>3142</v>
      </c>
      <c r="C33" s="30" t="s">
        <v>30</v>
      </c>
      <c r="D33" s="69">
        <f>N33</f>
        <v>29900</v>
      </c>
      <c r="E33" s="70"/>
      <c r="F33" s="70"/>
      <c r="G33" s="70"/>
      <c r="H33" s="70"/>
      <c r="I33" s="70"/>
      <c r="J33" s="70"/>
      <c r="K33" s="70"/>
      <c r="L33" s="70"/>
      <c r="M33" s="71"/>
      <c r="N33" s="72">
        <v>29900</v>
      </c>
      <c r="O33" s="70"/>
      <c r="P33" s="70"/>
    </row>
    <row r="34" spans="1:16" s="20" customFormat="1" ht="27.75" customHeight="1">
      <c r="A34" s="37"/>
      <c r="B34" s="37"/>
      <c r="C34" s="22"/>
      <c r="D34" s="49"/>
      <c r="E34" s="47"/>
      <c r="F34" s="47"/>
      <c r="G34" s="47"/>
      <c r="H34" s="47"/>
      <c r="I34" s="47"/>
      <c r="J34" s="47"/>
      <c r="K34" s="47"/>
      <c r="L34" s="47"/>
      <c r="M34" s="47"/>
      <c r="N34" s="51"/>
      <c r="O34" s="47"/>
      <c r="P34" s="47"/>
    </row>
    <row r="35" spans="1:16" s="21" customFormat="1" ht="12.75">
      <c r="A35" s="37"/>
      <c r="B35" s="38"/>
      <c r="C35" s="16" t="s">
        <v>19</v>
      </c>
      <c r="D35" s="27">
        <f>D11+D30</f>
        <v>448701</v>
      </c>
      <c r="E35" s="25">
        <f aca="true" t="shared" si="0" ref="E35:J35">E34</f>
        <v>0</v>
      </c>
      <c r="F35" s="25">
        <f t="shared" si="0"/>
        <v>0</v>
      </c>
      <c r="G35" s="25">
        <f t="shared" si="0"/>
        <v>0</v>
      </c>
      <c r="H35" s="25">
        <f t="shared" si="0"/>
        <v>0</v>
      </c>
      <c r="I35" s="25">
        <f t="shared" si="0"/>
        <v>0</v>
      </c>
      <c r="J35" s="25">
        <f t="shared" si="0"/>
        <v>0</v>
      </c>
      <c r="K35" s="27">
        <f>K10+K30</f>
        <v>375281</v>
      </c>
      <c r="L35" s="27">
        <f>L10+L30</f>
        <v>0</v>
      </c>
      <c r="M35" s="27">
        <f>M10+M30</f>
        <v>0</v>
      </c>
      <c r="N35" s="27">
        <f>N10+N30</f>
        <v>151724</v>
      </c>
      <c r="O35" s="27">
        <f>O11+O30</f>
        <v>0</v>
      </c>
      <c r="P35" s="27">
        <f>P11+P30</f>
        <v>0</v>
      </c>
    </row>
    <row r="36" spans="1:16" s="21" customFormat="1" ht="44.25" customHeight="1">
      <c r="A36" s="88" t="s">
        <v>32</v>
      </c>
      <c r="B36" s="88"/>
      <c r="C36" s="88"/>
      <c r="D36" s="90" t="s">
        <v>31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s="12" customFormat="1" ht="15" customHeight="1">
      <c r="A37" s="89"/>
      <c r="B37" s="89"/>
      <c r="C37" s="89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s="12" customFormat="1" ht="15" customHeight="1">
      <c r="A38" s="89"/>
      <c r="B38" s="89"/>
      <c r="C38" s="8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s="12" customFormat="1" ht="15">
      <c r="A39" s="8"/>
      <c r="B39" s="8"/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2" customFormat="1" ht="15">
      <c r="A40" s="8"/>
      <c r="B40" s="8"/>
      <c r="C40" s="8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2" customFormat="1" ht="15">
      <c r="A41" s="8"/>
      <c r="B41" s="8"/>
      <c r="C41" s="8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2" customFormat="1" ht="15">
      <c r="A42" s="8"/>
      <c r="B42" s="8"/>
      <c r="C42" s="8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2" customFormat="1" ht="15" customHeight="1">
      <c r="A43" s="8"/>
      <c r="B43" s="8"/>
      <c r="C43" s="8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2" customFormat="1" ht="15" customHeight="1">
      <c r="A44" s="8"/>
      <c r="B44" s="8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2" customFormat="1" ht="15" customHeight="1">
      <c r="A45" s="9"/>
      <c r="B45" s="8"/>
      <c r="C45" s="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5" customHeight="1">
      <c r="A46" s="9"/>
      <c r="B46" s="8"/>
      <c r="C46" s="8"/>
      <c r="D46" s="13"/>
      <c r="E46" s="11"/>
      <c r="F46" s="11"/>
      <c r="G46" s="11"/>
      <c r="H46" s="11"/>
      <c r="I46" s="11"/>
      <c r="J46" s="14"/>
      <c r="K46" s="11"/>
      <c r="L46" s="11"/>
      <c r="M46" s="11"/>
      <c r="N46" s="11"/>
      <c r="O46" s="11"/>
      <c r="P46" s="11"/>
    </row>
    <row r="47" spans="1:16" s="12" customFormat="1" ht="15" customHeight="1">
      <c r="A47" s="8"/>
      <c r="B47" s="8"/>
      <c r="C47" s="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2" customFormat="1" ht="15" customHeight="1">
      <c r="A48" s="8"/>
      <c r="B48" s="8"/>
      <c r="C48" s="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5" customHeight="1">
      <c r="A49" s="8"/>
      <c r="B49" s="8"/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5" customHeight="1">
      <c r="A50" s="8"/>
      <c r="B50" s="8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5" customHeight="1">
      <c r="A51" s="8"/>
      <c r="B51" s="8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2" customFormat="1" ht="15">
      <c r="A52" s="8"/>
      <c r="B52" s="8"/>
      <c r="C52" s="9"/>
      <c r="H52" s="10"/>
      <c r="I52" s="10"/>
      <c r="J52" s="10"/>
      <c r="K52" s="10"/>
      <c r="L52" s="10"/>
      <c r="M52" s="10"/>
      <c r="N52" s="10"/>
      <c r="O52" s="10"/>
      <c r="P52" s="10"/>
    </row>
    <row r="53" ht="15">
      <c r="C53" s="9"/>
    </row>
    <row r="54" ht="12.75">
      <c r="C54" s="12"/>
    </row>
  </sheetData>
  <sheetProtection/>
  <mergeCells count="3">
    <mergeCell ref="E5:P5"/>
    <mergeCell ref="A36:C38"/>
    <mergeCell ref="D36:P38"/>
  </mergeCells>
  <printOptions/>
  <pageMargins left="0.56" right="0.1968503937007874" top="0.55" bottom="0.1968503937007874" header="1.08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2016-10-12T11:59:48Z</cp:lastPrinted>
  <dcterms:created xsi:type="dcterms:W3CDTF">2004-08-05T10:09:02Z</dcterms:created>
  <dcterms:modified xsi:type="dcterms:W3CDTF">2016-11-21T13:25:24Z</dcterms:modified>
  <cp:category/>
  <cp:version/>
  <cp:contentType/>
  <cp:contentStatus/>
</cp:coreProperties>
</file>