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1'!$A$1:$P$34</definedName>
  </definedNames>
  <calcPr fullCalcOnLoad="1"/>
</workbook>
</file>

<file path=xl/sharedStrings.xml><?xml version="1.0" encoding="utf-8"?>
<sst xmlns="http://schemas.openxmlformats.org/spreadsheetml/2006/main" count="53" uniqueCount="46">
  <si>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</si>
  <si>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</si>
  <si>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</si>
  <si>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</si>
  <si>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</si>
  <si>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</si>
  <si>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</si>
  <si>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</si>
  <si>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</si>
  <si>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</si>
  <si>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</si>
  <si>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</si>
  <si>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</si>
  <si>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</si>
  <si>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</si>
  <si>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</si>
  <si>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</si>
  <si>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</si>
  <si>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</si>
  <si>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</si>
  <si>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Видатки - загальний фонд</t>
  </si>
  <si>
    <t>Заробітна плата</t>
  </si>
  <si>
    <t>у т.ч.</t>
  </si>
  <si>
    <t>Нарахування на оплату праці</t>
  </si>
  <si>
    <t>Оплата електроенергії</t>
  </si>
  <si>
    <t>Додаток 1</t>
  </si>
  <si>
    <t>Всього видатків</t>
  </si>
  <si>
    <t>Дошкільні заклади освіти</t>
  </si>
  <si>
    <t>ДНЗ № 1</t>
  </si>
  <si>
    <t>ДНЗ № 7</t>
  </si>
  <si>
    <t>Позашкільні заклади освіти (МПЗОВ "Салют")</t>
  </si>
  <si>
    <t xml:space="preserve">Секретар ради </t>
  </si>
  <si>
    <t>Т.Є.Лисиченко</t>
  </si>
  <si>
    <t xml:space="preserve">                                  Зміни  до розподілу  видатків міського бюджету на 2014 рік</t>
  </si>
  <si>
    <t>Видатки - спеціальний фонд</t>
  </si>
  <si>
    <t>Капітальний ремонт житлового фонду місцевих органів влади</t>
  </si>
  <si>
    <t>Капітальний ремонт житлового фонду(приміщень)</t>
  </si>
  <si>
    <t>Капітальні вкладення</t>
  </si>
  <si>
    <t>Капітальне будівництво (придбання) інших об*єктів</t>
  </si>
  <si>
    <t>26 листопада 2014  № 59/</t>
  </si>
  <si>
    <t>Оплата послуг (крім комунальних)</t>
  </si>
  <si>
    <t>Оплата теплопостачання</t>
  </si>
  <si>
    <t>Оплата природного газу</t>
  </si>
  <si>
    <t>Благоустрій міст, сіл, селищ</t>
  </si>
  <si>
    <r>
      <t>Капітальний ремонт інших об</t>
    </r>
    <r>
      <rPr>
        <sz val="12"/>
        <rFont val="Calibri"/>
        <family val="2"/>
      </rPr>
      <t>'</t>
    </r>
    <r>
      <rPr>
        <sz val="12"/>
        <rFont val="Arial Cyr"/>
        <family val="0"/>
      </rPr>
      <t>єктів (у т.ч. ДНЗ № 1 - 4400 грн, ДНЗ № 6 -7500 грн, ДНЗ № 7 - 54454 грн)</t>
    </r>
  </si>
  <si>
    <t>Субсидії та поточні трансферти підприємствам ( установам, організаціям) (КП "СКП")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</si>
</sst>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0" fillId="0" borderId="16" xfId="0" applyBorder="1" applyAlignment="1">
      <alignment/>
    </xf>
    <xf numFmtId="0" fontId="7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3" sqref="C2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25</v>
      </c>
    </row>
    <row r="2" ht="18" customHeight="1">
      <c r="N2" t="s">
        <v>0</v>
      </c>
    </row>
    <row r="3" ht="21" customHeight="1">
      <c r="N3" t="s">
        <v>39</v>
      </c>
    </row>
    <row r="4" spans="3:16" ht="33.75" customHeight="1">
      <c r="C4" s="1" t="s">
        <v>33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6" t="s">
        <v>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7" t="s">
        <v>20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8.75" customHeight="1">
      <c r="A8" s="25">
        <v>70101</v>
      </c>
      <c r="B8" s="4"/>
      <c r="C8" s="20" t="s">
        <v>27</v>
      </c>
      <c r="D8" s="21">
        <f aca="true" t="shared" si="0" ref="D8:D20">SUM(E8:P8)</f>
        <v>-44500</v>
      </c>
      <c r="E8" s="3">
        <f>E9+E10+E11+E12+E13</f>
        <v>0</v>
      </c>
      <c r="F8" s="3">
        <f aca="true" t="shared" si="1" ref="F8:P8">F9+F10+F11+F12+F13</f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0</v>
      </c>
      <c r="K8" s="3">
        <f t="shared" si="1"/>
        <v>0</v>
      </c>
      <c r="L8" s="3">
        <f t="shared" si="1"/>
        <v>0</v>
      </c>
      <c r="M8" s="3">
        <f t="shared" si="1"/>
        <v>0</v>
      </c>
      <c r="N8" s="3">
        <f t="shared" si="1"/>
        <v>-40000</v>
      </c>
      <c r="O8" s="3">
        <f t="shared" si="1"/>
        <v>-4500</v>
      </c>
      <c r="P8" s="3">
        <f t="shared" si="1"/>
        <v>0</v>
      </c>
      <c r="Q8" s="3" t="e">
        <f>Q9+Q10+#REF!+Q13</f>
        <v>#REF!</v>
      </c>
    </row>
    <row r="9" spans="1:16" ht="21" customHeight="1">
      <c r="A9" s="4"/>
      <c r="B9" s="4">
        <v>2111</v>
      </c>
      <c r="C9" s="19" t="s">
        <v>21</v>
      </c>
      <c r="D9" s="21">
        <f t="shared" si="0"/>
        <v>-32650</v>
      </c>
      <c r="E9" s="3">
        <f>E15</f>
        <v>0</v>
      </c>
      <c r="F9" s="3">
        <f aca="true" t="shared" si="2" ref="F9:P9">F15</f>
        <v>0</v>
      </c>
      <c r="G9" s="3">
        <f t="shared" si="2"/>
        <v>0</v>
      </c>
      <c r="H9" s="3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3">
        <f t="shared" si="2"/>
        <v>0</v>
      </c>
      <c r="M9" s="3">
        <f t="shared" si="2"/>
        <v>0</v>
      </c>
      <c r="N9" s="3">
        <f t="shared" si="2"/>
        <v>-29350</v>
      </c>
      <c r="O9" s="3">
        <f t="shared" si="2"/>
        <v>-3300</v>
      </c>
      <c r="P9" s="3">
        <f t="shared" si="2"/>
        <v>0</v>
      </c>
    </row>
    <row r="10" spans="1:16" ht="21" customHeight="1">
      <c r="A10" s="4"/>
      <c r="B10" s="4">
        <v>2120</v>
      </c>
      <c r="C10" s="19" t="s">
        <v>23</v>
      </c>
      <c r="D10" s="21">
        <f t="shared" si="0"/>
        <v>-11850</v>
      </c>
      <c r="E10" s="3">
        <f>E16</f>
        <v>0</v>
      </c>
      <c r="F10" s="3">
        <f aca="true" t="shared" si="3" ref="F10:P10">F16</f>
        <v>0</v>
      </c>
      <c r="G10" s="3">
        <f t="shared" si="3"/>
        <v>0</v>
      </c>
      <c r="H10" s="3">
        <f t="shared" si="3"/>
        <v>0</v>
      </c>
      <c r="I10" s="3">
        <f t="shared" si="3"/>
        <v>0</v>
      </c>
      <c r="J10" s="3">
        <f t="shared" si="3"/>
        <v>0</v>
      </c>
      <c r="K10" s="3">
        <f t="shared" si="3"/>
        <v>0</v>
      </c>
      <c r="L10" s="3">
        <f t="shared" si="3"/>
        <v>0</v>
      </c>
      <c r="M10" s="3">
        <f t="shared" si="3"/>
        <v>0</v>
      </c>
      <c r="N10" s="3">
        <f t="shared" si="3"/>
        <v>-10650</v>
      </c>
      <c r="O10" s="3">
        <f t="shared" si="3"/>
        <v>-1200</v>
      </c>
      <c r="P10" s="3">
        <f t="shared" si="3"/>
        <v>0</v>
      </c>
    </row>
    <row r="11" spans="1:16" ht="21" customHeight="1">
      <c r="A11" s="4"/>
      <c r="B11" s="4">
        <v>2240</v>
      </c>
      <c r="C11" s="19" t="s">
        <v>40</v>
      </c>
      <c r="D11" s="21">
        <f t="shared" si="0"/>
        <v>3274</v>
      </c>
      <c r="E11" s="3">
        <f>E18</f>
        <v>0</v>
      </c>
      <c r="F11" s="3">
        <f aca="true" t="shared" si="4" ref="F11:P11">F18</f>
        <v>0</v>
      </c>
      <c r="G11" s="3">
        <f t="shared" si="4"/>
        <v>0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3274</v>
      </c>
      <c r="O11" s="3">
        <f t="shared" si="4"/>
        <v>0</v>
      </c>
      <c r="P11" s="3">
        <f t="shared" si="4"/>
        <v>0</v>
      </c>
    </row>
    <row r="12" spans="1:16" ht="21" customHeight="1">
      <c r="A12" s="4"/>
      <c r="B12" s="4">
        <v>2271</v>
      </c>
      <c r="C12" s="19" t="s">
        <v>41</v>
      </c>
      <c r="D12" s="21">
        <f t="shared" si="0"/>
        <v>-97085</v>
      </c>
      <c r="E12" s="3">
        <f>E19</f>
        <v>0</v>
      </c>
      <c r="F12" s="3">
        <f aca="true" t="shared" si="5" ref="F12:P12">F19</f>
        <v>0</v>
      </c>
      <c r="G12" s="3">
        <f t="shared" si="5"/>
        <v>0</v>
      </c>
      <c r="H12" s="3">
        <f t="shared" si="5"/>
        <v>-1665</v>
      </c>
      <c r="I12" s="3">
        <f t="shared" si="5"/>
        <v>0</v>
      </c>
      <c r="J12" s="3">
        <f t="shared" si="5"/>
        <v>0</v>
      </c>
      <c r="K12" s="3">
        <f t="shared" si="5"/>
        <v>0</v>
      </c>
      <c r="L12" s="3">
        <f t="shared" si="5"/>
        <v>0</v>
      </c>
      <c r="M12" s="3">
        <f t="shared" si="5"/>
        <v>0</v>
      </c>
      <c r="N12" s="3">
        <f t="shared" si="5"/>
        <v>-15645</v>
      </c>
      <c r="O12" s="3">
        <f t="shared" si="5"/>
        <v>-39784</v>
      </c>
      <c r="P12" s="3">
        <f t="shared" si="5"/>
        <v>-39991</v>
      </c>
    </row>
    <row r="13" spans="1:16" ht="21" customHeight="1">
      <c r="A13" s="4"/>
      <c r="B13" s="4">
        <v>2274</v>
      </c>
      <c r="C13" s="19" t="s">
        <v>42</v>
      </c>
      <c r="D13" s="21">
        <f t="shared" si="0"/>
        <v>93811</v>
      </c>
      <c r="E13" s="3">
        <f>E20</f>
        <v>0</v>
      </c>
      <c r="F13" s="3">
        <f aca="true" t="shared" si="6" ref="F13:P13">F20</f>
        <v>0</v>
      </c>
      <c r="G13" s="3">
        <f t="shared" si="6"/>
        <v>0</v>
      </c>
      <c r="H13" s="3">
        <f t="shared" si="6"/>
        <v>1665</v>
      </c>
      <c r="I13" s="3">
        <f t="shared" si="6"/>
        <v>0</v>
      </c>
      <c r="J13" s="3">
        <f t="shared" si="6"/>
        <v>0</v>
      </c>
      <c r="K13" s="3">
        <f t="shared" si="6"/>
        <v>0</v>
      </c>
      <c r="L13" s="3">
        <f t="shared" si="6"/>
        <v>0</v>
      </c>
      <c r="M13" s="3">
        <f t="shared" si="6"/>
        <v>0</v>
      </c>
      <c r="N13" s="3">
        <f t="shared" si="6"/>
        <v>12371</v>
      </c>
      <c r="O13" s="3">
        <f t="shared" si="6"/>
        <v>39784</v>
      </c>
      <c r="P13" s="3">
        <f t="shared" si="6"/>
        <v>39991</v>
      </c>
    </row>
    <row r="14" spans="1:16" ht="21" customHeight="1">
      <c r="A14" s="4"/>
      <c r="B14" s="4" t="s">
        <v>22</v>
      </c>
      <c r="C14" s="20" t="s">
        <v>28</v>
      </c>
      <c r="D14" s="21">
        <f t="shared" si="0"/>
        <v>-44500</v>
      </c>
      <c r="E14" s="3">
        <f>E15+E16</f>
        <v>0</v>
      </c>
      <c r="F14" s="3">
        <f aca="true" t="shared" si="7" ref="F14:P14">F15+F16</f>
        <v>0</v>
      </c>
      <c r="G14" s="3">
        <f t="shared" si="7"/>
        <v>0</v>
      </c>
      <c r="H14" s="3">
        <f t="shared" si="7"/>
        <v>0</v>
      </c>
      <c r="I14" s="3">
        <f t="shared" si="7"/>
        <v>0</v>
      </c>
      <c r="J14" s="3">
        <f t="shared" si="7"/>
        <v>0</v>
      </c>
      <c r="K14" s="3">
        <f t="shared" si="7"/>
        <v>0</v>
      </c>
      <c r="L14" s="3">
        <f t="shared" si="7"/>
        <v>0</v>
      </c>
      <c r="M14" s="3">
        <f t="shared" si="7"/>
        <v>0</v>
      </c>
      <c r="N14" s="3">
        <f t="shared" si="7"/>
        <v>-40000</v>
      </c>
      <c r="O14" s="3">
        <f t="shared" si="7"/>
        <v>-4500</v>
      </c>
      <c r="P14" s="3">
        <f t="shared" si="7"/>
        <v>0</v>
      </c>
    </row>
    <row r="15" spans="1:16" ht="21" customHeight="1">
      <c r="A15" s="4"/>
      <c r="B15" s="4">
        <v>2111</v>
      </c>
      <c r="C15" s="19" t="s">
        <v>21</v>
      </c>
      <c r="D15" s="21">
        <f t="shared" si="0"/>
        <v>-32650</v>
      </c>
      <c r="E15" s="3"/>
      <c r="F15" s="3"/>
      <c r="G15" s="3"/>
      <c r="H15" s="3"/>
      <c r="I15" s="3"/>
      <c r="J15" s="3"/>
      <c r="K15" s="3"/>
      <c r="L15" s="3"/>
      <c r="M15" s="3"/>
      <c r="N15" s="3">
        <v>-29350</v>
      </c>
      <c r="O15" s="3">
        <v>-3300</v>
      </c>
      <c r="P15" s="3"/>
    </row>
    <row r="16" spans="1:16" ht="21" customHeight="1">
      <c r="A16" s="4"/>
      <c r="B16" s="4">
        <v>2120</v>
      </c>
      <c r="C16" s="19" t="s">
        <v>23</v>
      </c>
      <c r="D16" s="21">
        <f t="shared" si="0"/>
        <v>-11850</v>
      </c>
      <c r="E16" s="3"/>
      <c r="F16" s="3"/>
      <c r="G16" s="3"/>
      <c r="H16" s="3"/>
      <c r="I16" s="3"/>
      <c r="J16" s="3"/>
      <c r="K16" s="3"/>
      <c r="L16" s="3"/>
      <c r="M16" s="3"/>
      <c r="N16" s="3">
        <v>-10650</v>
      </c>
      <c r="O16" s="3">
        <v>-1200</v>
      </c>
      <c r="P16" s="3"/>
    </row>
    <row r="17" spans="1:16" ht="21" customHeight="1">
      <c r="A17" s="4"/>
      <c r="B17" s="4"/>
      <c r="C17" s="20" t="s">
        <v>29</v>
      </c>
      <c r="D17" s="21">
        <f t="shared" si="0"/>
        <v>0</v>
      </c>
      <c r="E17" s="3">
        <f>E18+E19+E20</f>
        <v>0</v>
      </c>
      <c r="F17" s="3">
        <f aca="true" t="shared" si="8" ref="F17:P17">F18+F19+F20</f>
        <v>0</v>
      </c>
      <c r="G17" s="3">
        <f t="shared" si="8"/>
        <v>0</v>
      </c>
      <c r="H17" s="3">
        <f t="shared" si="8"/>
        <v>0</v>
      </c>
      <c r="I17" s="3">
        <f t="shared" si="8"/>
        <v>0</v>
      </c>
      <c r="J17" s="3">
        <f t="shared" si="8"/>
        <v>0</v>
      </c>
      <c r="K17" s="3">
        <f t="shared" si="8"/>
        <v>0</v>
      </c>
      <c r="L17" s="3">
        <f t="shared" si="8"/>
        <v>0</v>
      </c>
      <c r="M17" s="3">
        <f t="shared" si="8"/>
        <v>0</v>
      </c>
      <c r="N17" s="3">
        <f t="shared" si="8"/>
        <v>0</v>
      </c>
      <c r="O17" s="3">
        <f t="shared" si="8"/>
        <v>0</v>
      </c>
      <c r="P17" s="3">
        <f t="shared" si="8"/>
        <v>0</v>
      </c>
    </row>
    <row r="18" spans="1:16" ht="21" customHeight="1">
      <c r="A18" s="4"/>
      <c r="B18" s="4">
        <v>2240</v>
      </c>
      <c r="C18" s="19" t="s">
        <v>40</v>
      </c>
      <c r="D18" s="21">
        <f t="shared" si="0"/>
        <v>3274</v>
      </c>
      <c r="E18" s="3"/>
      <c r="F18" s="3"/>
      <c r="G18" s="3"/>
      <c r="H18" s="3"/>
      <c r="I18" s="3"/>
      <c r="J18" s="3"/>
      <c r="K18" s="3"/>
      <c r="L18" s="3"/>
      <c r="M18" s="3"/>
      <c r="N18" s="3">
        <v>3274</v>
      </c>
      <c r="O18" s="3"/>
      <c r="P18" s="3"/>
    </row>
    <row r="19" spans="1:16" ht="21" customHeight="1">
      <c r="A19" s="4"/>
      <c r="B19" s="4">
        <v>2271</v>
      </c>
      <c r="C19" s="19" t="s">
        <v>41</v>
      </c>
      <c r="D19" s="21">
        <f t="shared" si="0"/>
        <v>-97085</v>
      </c>
      <c r="E19" s="3"/>
      <c r="F19" s="3"/>
      <c r="G19" s="3"/>
      <c r="H19" s="3">
        <v>-1665</v>
      </c>
      <c r="I19" s="3"/>
      <c r="J19" s="3"/>
      <c r="K19" s="3"/>
      <c r="L19" s="3"/>
      <c r="M19" s="3"/>
      <c r="N19" s="3">
        <v>-15645</v>
      </c>
      <c r="O19" s="3">
        <v>-39784</v>
      </c>
      <c r="P19" s="3">
        <v>-39991</v>
      </c>
    </row>
    <row r="20" spans="1:16" ht="17.25" customHeight="1">
      <c r="A20" s="4"/>
      <c r="B20" s="4">
        <v>2274</v>
      </c>
      <c r="C20" s="19" t="s">
        <v>42</v>
      </c>
      <c r="D20" s="21">
        <f t="shared" si="0"/>
        <v>93811</v>
      </c>
      <c r="E20" s="3"/>
      <c r="F20" s="3"/>
      <c r="G20" s="3"/>
      <c r="H20" s="3">
        <v>1665</v>
      </c>
      <c r="I20" s="3"/>
      <c r="J20" s="3"/>
      <c r="K20" s="3"/>
      <c r="L20" s="3"/>
      <c r="M20" s="3"/>
      <c r="N20" s="3">
        <v>12371</v>
      </c>
      <c r="O20" s="3">
        <v>39784</v>
      </c>
      <c r="P20" s="3">
        <v>39991</v>
      </c>
    </row>
    <row r="21" spans="1:16" ht="18.75" customHeight="1">
      <c r="A21" s="25">
        <v>70401</v>
      </c>
      <c r="B21" s="4"/>
      <c r="C21" s="20" t="s">
        <v>30</v>
      </c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3.25" customHeight="1">
      <c r="A22" s="4"/>
      <c r="B22" s="4">
        <v>2273</v>
      </c>
      <c r="C22" s="19" t="s">
        <v>24</v>
      </c>
      <c r="D22" s="21">
        <f>SUM(E22:P22)</f>
        <v>4500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4500</v>
      </c>
      <c r="P22" s="3"/>
    </row>
    <row r="23" spans="1:16" ht="23.25" customHeight="1">
      <c r="A23" s="25">
        <v>100203</v>
      </c>
      <c r="B23" s="4"/>
      <c r="C23" s="20" t="s">
        <v>43</v>
      </c>
      <c r="D23" s="2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30.75" customHeight="1">
      <c r="A24" s="4"/>
      <c r="B24" s="4">
        <v>2610</v>
      </c>
      <c r="C24" s="39" t="s">
        <v>45</v>
      </c>
      <c r="D24" s="21">
        <f>SUM(E24:P24)</f>
        <v>40000</v>
      </c>
      <c r="E24" s="34"/>
      <c r="F24" s="34"/>
      <c r="G24" s="34"/>
      <c r="H24" s="34"/>
      <c r="I24" s="34"/>
      <c r="J24" s="34"/>
      <c r="K24" s="34"/>
      <c r="L24" s="34"/>
      <c r="M24" s="34"/>
      <c r="N24" s="34">
        <v>40000</v>
      </c>
      <c r="O24" s="34"/>
      <c r="P24" s="34"/>
    </row>
    <row r="25" spans="1:17" s="24" customFormat="1" ht="21" customHeight="1">
      <c r="A25" s="18"/>
      <c r="B25" s="18"/>
      <c r="C25" s="22" t="s">
        <v>26</v>
      </c>
      <c r="D25" s="21">
        <f>SUM(E25:P25)</f>
        <v>0</v>
      </c>
      <c r="E25" s="23">
        <f>E8+E22+E24</f>
        <v>0</v>
      </c>
      <c r="F25" s="23">
        <f aca="true" t="shared" si="9" ref="F25:P25">F8+F22+F24</f>
        <v>0</v>
      </c>
      <c r="G25" s="23">
        <f t="shared" si="9"/>
        <v>0</v>
      </c>
      <c r="H25" s="23">
        <f t="shared" si="9"/>
        <v>0</v>
      </c>
      <c r="I25" s="23">
        <f t="shared" si="9"/>
        <v>0</v>
      </c>
      <c r="J25" s="23">
        <f t="shared" si="9"/>
        <v>0</v>
      </c>
      <c r="K25" s="23">
        <f t="shared" si="9"/>
        <v>0</v>
      </c>
      <c r="L25" s="23">
        <f t="shared" si="9"/>
        <v>0</v>
      </c>
      <c r="M25" s="23">
        <f t="shared" si="9"/>
        <v>0</v>
      </c>
      <c r="N25" s="23">
        <f t="shared" si="9"/>
        <v>0</v>
      </c>
      <c r="O25" s="23">
        <f t="shared" si="9"/>
        <v>0</v>
      </c>
      <c r="P25" s="23">
        <f t="shared" si="9"/>
        <v>0</v>
      </c>
      <c r="Q25" s="23" t="e">
        <f>Q8+Q22</f>
        <v>#REF!</v>
      </c>
    </row>
    <row r="26" spans="1:17" s="24" customFormat="1" ht="21.75" customHeight="1">
      <c r="A26" s="28"/>
      <c r="B26" s="28"/>
      <c r="C26" s="22" t="s">
        <v>34</v>
      </c>
      <c r="D26" s="21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7"/>
    </row>
    <row r="27" spans="1:17" s="24" customFormat="1" ht="21.75" customHeight="1">
      <c r="A27" s="28">
        <v>70101</v>
      </c>
      <c r="B27" s="28"/>
      <c r="C27" s="22" t="s">
        <v>27</v>
      </c>
      <c r="D27" s="21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7"/>
    </row>
    <row r="28" spans="1:17" s="24" customFormat="1" ht="51" customHeight="1">
      <c r="A28" s="28"/>
      <c r="B28" s="35">
        <v>3132</v>
      </c>
      <c r="C28" s="33" t="s">
        <v>44</v>
      </c>
      <c r="D28" s="12">
        <f>SUM(E28:P28)</f>
        <v>66354</v>
      </c>
      <c r="E28" s="29"/>
      <c r="F28" s="29"/>
      <c r="G28" s="29"/>
      <c r="H28" s="29"/>
      <c r="I28" s="29"/>
      <c r="J28" s="29"/>
      <c r="K28" s="29"/>
      <c r="L28" s="29"/>
      <c r="M28" s="29"/>
      <c r="N28" s="29">
        <v>51454</v>
      </c>
      <c r="O28" s="29">
        <v>11900</v>
      </c>
      <c r="P28" s="29">
        <v>3000</v>
      </c>
      <c r="Q28" s="27"/>
    </row>
    <row r="29" spans="1:17" s="24" customFormat="1" ht="31.5" customHeight="1">
      <c r="A29" s="28">
        <v>100102</v>
      </c>
      <c r="B29" s="28"/>
      <c r="C29" s="30" t="s">
        <v>35</v>
      </c>
      <c r="D29" s="21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7"/>
    </row>
    <row r="30" spans="1:16" s="14" customFormat="1" ht="18.75" customHeight="1">
      <c r="A30" s="28"/>
      <c r="B30" s="31">
        <v>3131</v>
      </c>
      <c r="C30" s="32" t="s">
        <v>36</v>
      </c>
      <c r="D30" s="12">
        <f>SUM(E30:P30)</f>
        <v>-3000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>
        <v>-3000</v>
      </c>
    </row>
    <row r="31" spans="1:17" s="24" customFormat="1" ht="16.5" customHeight="1">
      <c r="A31" s="28">
        <v>150101</v>
      </c>
      <c r="B31" s="28"/>
      <c r="C31" s="30" t="s">
        <v>37</v>
      </c>
      <c r="D31" s="1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7"/>
    </row>
    <row r="32" spans="1:17" s="24" customFormat="1" ht="18.75" customHeight="1">
      <c r="A32" s="28"/>
      <c r="B32" s="31">
        <v>3122</v>
      </c>
      <c r="C32" s="32" t="s">
        <v>38</v>
      </c>
      <c r="D32" s="12">
        <f>SUM(E32:P32)</f>
        <v>-63354</v>
      </c>
      <c r="E32" s="29"/>
      <c r="F32" s="29"/>
      <c r="G32" s="29"/>
      <c r="H32" s="29"/>
      <c r="I32" s="29"/>
      <c r="J32" s="29"/>
      <c r="K32" s="29"/>
      <c r="L32" s="29"/>
      <c r="M32" s="29"/>
      <c r="N32" s="29">
        <v>-51454</v>
      </c>
      <c r="O32" s="29">
        <v>-11900</v>
      </c>
      <c r="P32" s="29"/>
      <c r="Q32" s="27"/>
    </row>
    <row r="33" spans="1:16" s="14" customFormat="1" ht="18">
      <c r="A33" s="28"/>
      <c r="B33" s="31"/>
      <c r="C33" s="22" t="s">
        <v>26</v>
      </c>
      <c r="D33" s="12">
        <f>SUM(E33:P33)</f>
        <v>0</v>
      </c>
      <c r="E33" s="29">
        <f>E28+E30+E32</f>
        <v>0</v>
      </c>
      <c r="F33" s="29">
        <f aca="true" t="shared" si="10" ref="F33:P33">F28+F30+F32</f>
        <v>0</v>
      </c>
      <c r="G33" s="29">
        <f t="shared" si="10"/>
        <v>0</v>
      </c>
      <c r="H33" s="29">
        <f t="shared" si="10"/>
        <v>0</v>
      </c>
      <c r="I33" s="29">
        <f t="shared" si="10"/>
        <v>0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10"/>
        <v>0</v>
      </c>
      <c r="O33" s="29">
        <f t="shared" si="10"/>
        <v>0</v>
      </c>
      <c r="P33" s="29">
        <f t="shared" si="10"/>
        <v>0</v>
      </c>
    </row>
    <row r="34" spans="1:16" s="14" customFormat="1" ht="18" customHeight="1">
      <c r="A34" s="9"/>
      <c r="B34" s="9"/>
      <c r="C34" s="26" t="s">
        <v>31</v>
      </c>
      <c r="D34" s="15"/>
      <c r="E34" s="15"/>
      <c r="F34" s="15"/>
      <c r="G34" s="15" t="s">
        <v>32</v>
      </c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4" customFormat="1" ht="15">
      <c r="A35" s="9"/>
      <c r="B35" s="9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4" customFormat="1" ht="15">
      <c r="A36" s="9"/>
      <c r="B36" s="9"/>
      <c r="C36" s="9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">
      <c r="A39" s="9"/>
      <c r="B39" s="9"/>
      <c r="C39" s="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 customHeight="1">
      <c r="A41" s="9"/>
      <c r="B41" s="9"/>
      <c r="C41" s="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 customHeight="1">
      <c r="A42" s="9"/>
      <c r="B42" s="9"/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 customHeight="1">
      <c r="A43" s="10"/>
      <c r="B43" s="9"/>
      <c r="C43" s="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4" customFormat="1" ht="15" customHeight="1">
      <c r="A44" s="10"/>
      <c r="B44" s="9"/>
      <c r="C44" s="9"/>
      <c r="D44" s="15"/>
      <c r="E44" s="13"/>
      <c r="F44" s="13"/>
      <c r="G44" s="13"/>
      <c r="H44" s="13"/>
      <c r="I44" s="13"/>
      <c r="J44" s="16"/>
      <c r="K44" s="13"/>
      <c r="L44" s="13"/>
      <c r="M44" s="13"/>
      <c r="N44" s="13"/>
      <c r="O44" s="13"/>
      <c r="P44" s="13"/>
    </row>
    <row r="45" spans="1:16" s="14" customFormat="1" ht="15" customHeight="1">
      <c r="A45" s="9"/>
      <c r="B45" s="9"/>
      <c r="C45" s="10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4" customFormat="1" ht="15" customHeight="1">
      <c r="A46" s="9"/>
      <c r="B46" s="9"/>
      <c r="C46" s="1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14" customFormat="1" ht="15" customHeight="1">
      <c r="A47" s="9"/>
      <c r="B47" s="9"/>
      <c r="C47" s="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4" customFormat="1" ht="15" customHeight="1">
      <c r="A48" s="9"/>
      <c r="B48" s="9"/>
      <c r="C48" s="1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4" customFormat="1" ht="15" customHeight="1">
      <c r="A49" s="9"/>
      <c r="B49" s="9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4" customFormat="1" ht="15">
      <c r="A50" s="9"/>
      <c r="B50" s="9"/>
      <c r="C50" s="10"/>
      <c r="H50" s="11"/>
      <c r="I50" s="11"/>
      <c r="J50" s="11"/>
      <c r="K50" s="11"/>
      <c r="L50" s="11"/>
      <c r="M50" s="11"/>
      <c r="N50" s="11"/>
      <c r="O50" s="11"/>
      <c r="P50" s="11"/>
    </row>
    <row r="51" ht="15">
      <c r="C51" s="10"/>
    </row>
    <row r="52" ht="12.75">
      <c r="C52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2014-11-21T06:49:15Z</cp:lastPrinted>
  <dcterms:created xsi:type="dcterms:W3CDTF">2004-08-05T10:09:02Z</dcterms:created>
  <dcterms:modified xsi:type="dcterms:W3CDTF">2014-11-21T06:50:22Z</dcterms:modified>
  <cp:category/>
  <cp:version/>
  <cp:contentType/>
  <cp:contentStatus/>
</cp:coreProperties>
</file>